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kogkursbiri.sharepoint.com/sites/553010Skattefagligbeslutningsverkty/Delte dokumenter/"/>
    </mc:Choice>
  </mc:AlternateContent>
  <xr:revisionPtr revIDLastSave="12" documentId="8_{D414A04E-4F3E-4EEF-9170-A8E07AA80FBC}" xr6:coauthVersionLast="45" xr6:coauthVersionMax="45" xr10:uidLastSave="{F26B56E5-4818-4D26-8009-5BF86F068BAF}"/>
  <workbookProtection workbookAlgorithmName="SHA-512" workbookHashValue="XU4ugEqon30iMG7+eW/kh3zRCDAiaFHYQYy4G4Tm7jfkrVhS828/5J3iAhFYfeCXu0kPmUQAYiHLw7U6CpGtiw==" workbookSaltValue="J/LU/MmHi6wSegsvoXN+Rg==" workbookSpinCount="100000" lockStructure="1"/>
  <bookViews>
    <workbookView showSheetTabs="0" xWindow="-30828" yWindow="-108" windowWidth="30936" windowHeight="16896" activeTab="4" xr2:uid="{00000000-000D-0000-FFFF-FFFF00000000}"/>
  </bookViews>
  <sheets>
    <sheet name="TILVEKST" sheetId="8" r:id="rId1"/>
    <sheet name="TØMMERPRIS" sheetId="11" r:id="rId2"/>
    <sheet name="DRIFTSKOSTNADER" sheetId="14" r:id="rId3"/>
    <sheet name="INVESTERINGER" sheetId="2" r:id="rId4"/>
    <sheet name="OVERSKUDD" sheetId="1" r:id="rId5"/>
    <sheet name="HJELPETABELLER" sheetId="13" state="hidden" r:id="rId6"/>
  </sheets>
  <definedNames>
    <definedName name="cGyldig" localSheetId="5">HJELPETABELLER!$C$28</definedName>
    <definedName name="cMld" localSheetId="5">HJELPETABELLER!$C$30</definedName>
    <definedName name="_xlnm.Print_Area" localSheetId="2">DRIFTSKOSTNADER!$B$4:$J$46</definedName>
    <definedName name="_xlnm.Print_Area" localSheetId="3">INVESTERINGER!$B$4:$K$14</definedName>
    <definedName name="_xlnm.Print_Area" localSheetId="4">OVERSKUDD!$B$4:$O$33</definedName>
    <definedName name="_xlnm.Print_Area" localSheetId="0">TILVEKST!$B$4:$P$24</definedName>
    <definedName name="_xlnm.Print_Area" localSheetId="1">TØMMERPRIS!$B$4:$J$37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4" l="1"/>
  <c r="F35" i="11"/>
  <c r="H35" i="11" s="1"/>
  <c r="K9" i="1" s="1"/>
  <c r="H33" i="14"/>
  <c r="H19" i="14"/>
  <c r="H44" i="14" s="1"/>
  <c r="K17" i="1" s="1"/>
  <c r="H24" i="14"/>
  <c r="H26" i="14"/>
  <c r="H39" i="14"/>
  <c r="H41" i="14"/>
  <c r="H31" i="14"/>
  <c r="I9" i="8"/>
  <c r="N9" i="8" s="1"/>
  <c r="I11" i="8"/>
  <c r="N11" i="8" s="1"/>
  <c r="I15" i="8"/>
  <c r="N15" i="8" s="1"/>
  <c r="I13" i="8"/>
  <c r="N13" i="8" s="1"/>
  <c r="M13" i="1" l="1"/>
  <c r="K23" i="1"/>
  <c r="N18" i="8"/>
  <c r="N22" i="8" s="1"/>
  <c r="K25" i="1" l="1"/>
  <c r="K27" i="1"/>
  <c r="K21" i="1"/>
  <c r="M29" i="1" l="1"/>
  <c r="M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Mikael Fønhus</author>
  </authors>
  <commentList>
    <comment ref="G6" authorId="0" shapeId="0" xr:uid="{00000000-0006-0000-0000-000001000000}">
      <text>
        <r>
          <rPr>
            <b/>
            <sz val="18"/>
            <color indexed="16"/>
            <rFont val="Calibri"/>
            <family val="2"/>
            <scheme val="minor"/>
          </rPr>
          <t>Fratrekk for nøkkelbiotoper, vernede områder, ikke drivverdige områder, etc.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Mikael Fønhus</author>
  </authors>
  <commentList>
    <comment ref="D8" authorId="0" shapeId="0" xr:uid="{00000000-0006-0000-0200-000001000000}">
      <text>
        <r>
          <rPr>
            <b/>
            <sz val="12"/>
            <color indexed="8"/>
            <rFont val="Calibri Light"/>
            <family val="2"/>
          </rPr>
          <t>DRIFTSTØRRELSE TRENGER IKKE VÆRE DET SAMME SOM ÅRLIG TILVEKST ELLER BALANSEKVANTUM. EN FORNUFTIG EIER VIL NORMALT SAMLE OPP OG HOGGE FLERE ÅRS KVANTUM PÅ EN GANG FOR Å OPPNÅ STORDRIFTSFORDELER.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Mikael Fønhus</author>
  </authors>
  <commentList>
    <comment ref="G21" authorId="0" shapeId="0" xr:uid="{8702451C-4AA1-4324-9895-6E72050563D1}">
      <text>
        <r>
          <rPr>
            <b/>
            <sz val="11"/>
            <color indexed="81"/>
            <rFont val="Tahoma"/>
            <family val="2"/>
          </rPr>
          <t>NB!</t>
        </r>
        <r>
          <rPr>
            <b/>
            <sz val="6"/>
            <color indexed="81"/>
            <rFont val="Tahoma"/>
            <family val="2"/>
          </rPr>
          <t xml:space="preserve">
</t>
        </r>
        <r>
          <rPr>
            <sz val="6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Brukes bare dersom det er påregnelig at eiendommen vil ha avskrivbare driftsmidler.</t>
        </r>
      </text>
    </comment>
    <comment ref="G25" authorId="0" shapeId="0" xr:uid="{D3C2B53D-B332-429F-B3DF-3DD3A3DD08D9}">
      <text>
        <r>
          <rPr>
            <b/>
            <sz val="11"/>
            <color indexed="81"/>
            <rFont val="Tahoma"/>
            <family val="2"/>
          </rPr>
          <t>NB!</t>
        </r>
        <r>
          <rPr>
            <b/>
            <sz val="6"/>
            <color indexed="81"/>
            <rFont val="Tahoma"/>
            <family val="2"/>
          </rPr>
          <t xml:space="preserve">
</t>
        </r>
        <r>
          <rPr>
            <sz val="6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Mulighet for å sette inn påregnelige gjennomsnittlige regnskapskostnader.</t>
        </r>
      </text>
    </comment>
    <comment ref="G27" authorId="0" shapeId="0" xr:uid="{E358C507-CB02-43AC-B980-0EC56B829C31}">
      <text>
        <r>
          <rPr>
            <sz val="11"/>
            <color indexed="81"/>
            <rFont val="Tahoma"/>
            <family val="2"/>
          </rPr>
          <t>Normale påregnelige kostnader med årlig adminstrasjon og tilsyn.</t>
        </r>
      </text>
    </comment>
  </commentList>
</comments>
</file>

<file path=xl/sharedStrings.xml><?xml version="1.0" encoding="utf-8"?>
<sst xmlns="http://schemas.openxmlformats.org/spreadsheetml/2006/main" count="170" uniqueCount="76">
  <si>
    <t>%</t>
  </si>
  <si>
    <t>GRAN</t>
  </si>
  <si>
    <t>FURU</t>
  </si>
  <si>
    <t>LAUV</t>
  </si>
  <si>
    <t>LASSBÆRER</t>
  </si>
  <si>
    <t>TRESLAG</t>
  </si>
  <si>
    <t>SORTIMENT</t>
  </si>
  <si>
    <t>TØMMERPRIS</t>
  </si>
  <si>
    <t>FORDELING</t>
  </si>
  <si>
    <t>SAGTØMMER</t>
  </si>
  <si>
    <t>MASSEVIRKE</t>
  </si>
  <si>
    <t>ENERGIVIRKE</t>
  </si>
  <si>
    <t>ANNET</t>
  </si>
  <si>
    <t>MASSE / VED</t>
  </si>
  <si>
    <t>GJENNOMSNITTELIG TØMMERPRIS</t>
  </si>
  <si>
    <t>SUPER</t>
  </si>
  <si>
    <t>HØY</t>
  </si>
  <si>
    <t>MIDDELS</t>
  </si>
  <si>
    <t>LAV</t>
  </si>
  <si>
    <t>DAA</t>
  </si>
  <si>
    <t>M³/ÅR</t>
  </si>
  <si>
    <t>BONITET</t>
  </si>
  <si>
    <t>AREAL FRA GÅRDSKART</t>
  </si>
  <si>
    <t>TELLENDE AREAL</t>
  </si>
  <si>
    <t xml:space="preserve">NORMERT TILVEKST M³/DAA/ÅR </t>
  </si>
  <si>
    <t>NYTTBAR PRODUKSJONSEVNE</t>
  </si>
  <si>
    <t>KR/M³</t>
  </si>
  <si>
    <t>PLANLEGGING</t>
  </si>
  <si>
    <t>HOGSTMASKIN</t>
  </si>
  <si>
    <t>PLANLEGGING (MERKING I FELT, MILJØ- OG DRIFTSINSTRUKS, RAPPORTERING)</t>
  </si>
  <si>
    <t>DRIFTSKOSTNADER</t>
  </si>
  <si>
    <t xml:space="preserve">KOSTNAD PR M³ </t>
  </si>
  <si>
    <t>KOSTNAD PR DRIFT</t>
  </si>
  <si>
    <t>KR</t>
  </si>
  <si>
    <t>FLYTTING</t>
  </si>
  <si>
    <t>ENKEL HOGSTMASKIN-KALKULATOR</t>
  </si>
  <si>
    <t>OPPSTARTKOSTNAD</t>
  </si>
  <si>
    <t>FORHÅNDSRYDDING</t>
  </si>
  <si>
    <t>SPORPYNTING</t>
  </si>
  <si>
    <t>BRØYTING</t>
  </si>
  <si>
    <t>TILSYN OG ADMINISTRASJON</t>
  </si>
  <si>
    <t>GJENNOMFØRING</t>
  </si>
  <si>
    <t>DRIFTSTØRRELSE</t>
  </si>
  <si>
    <t xml:space="preserve">M³ </t>
  </si>
  <si>
    <t>ENKEL LASSBÆRER-                                 KALKULATOR</t>
  </si>
  <si>
    <t>SUM DRIFTSKOSTNADER</t>
  </si>
  <si>
    <t>KJIPPING</t>
  </si>
  <si>
    <t>FOR TIDEN 30 KR/M³                      INNTIL 5 KM</t>
  </si>
  <si>
    <r>
      <t xml:space="preserve">VEGAVGIFT DER SKOGEIEREN </t>
    </r>
    <r>
      <rPr>
        <u/>
        <sz val="12"/>
        <color theme="1" tint="0.249977111117893"/>
        <rFont val="Calibri"/>
        <family val="2"/>
        <scheme val="minor"/>
      </rPr>
      <t>IKKE</t>
    </r>
    <r>
      <rPr>
        <sz val="12"/>
        <color theme="1" tint="0.249977111117893"/>
        <rFont val="Calibri"/>
        <family val="2"/>
        <scheme val="minor"/>
      </rPr>
      <t xml:space="preserve"> ER MEDEIER I VEGEN</t>
    </r>
  </si>
  <si>
    <t>INNTEKTER</t>
  </si>
  <si>
    <t>KOSTNADER</t>
  </si>
  <si>
    <t>TØMMERSALG</t>
  </si>
  <si>
    <t>BONUS, UTBYTTE, ETC.</t>
  </si>
  <si>
    <t>MÅLEAVGIFT</t>
  </si>
  <si>
    <t>REGNSKAP</t>
  </si>
  <si>
    <t>ADM. OG TILSYN AV SKOGEN</t>
  </si>
  <si>
    <t>JA</t>
  </si>
  <si>
    <t>NEI</t>
  </si>
  <si>
    <t>SUM INNTEKT</t>
  </si>
  <si>
    <t>SKOGFONDTREKK</t>
  </si>
  <si>
    <t>BEREGNE SATS:</t>
  </si>
  <si>
    <t xml:space="preserve"> ☞</t>
  </si>
  <si>
    <t>TILVEKST                                     M³ PR ÅR</t>
  </si>
  <si>
    <t>SUM KOSTNADER</t>
  </si>
  <si>
    <t>INVESTERING OG VEDLIKEHOLD DEKKET MED SKOGFOND</t>
  </si>
  <si>
    <t>AKTIVITET</t>
  </si>
  <si>
    <t>Gyldig tom</t>
  </si>
  <si>
    <t>Melding:</t>
  </si>
  <si>
    <t>Denne versjonen er ikke lenger gyldig og må oppgraderes!</t>
  </si>
  <si>
    <r>
      <t xml:space="preserve">TILVEKST BASERT PÅ PRODUKSJONSTABELLER I </t>
    </r>
    <r>
      <rPr>
        <b/>
        <i/>
        <sz val="28"/>
        <color theme="3"/>
        <rFont val="Calibri"/>
        <family val="2"/>
        <scheme val="minor"/>
      </rPr>
      <t>"RF-1016"</t>
    </r>
    <r>
      <rPr>
        <b/>
        <sz val="28"/>
        <color theme="3"/>
        <rFont val="Calibri"/>
        <family val="2"/>
        <scheme val="minor"/>
      </rPr>
      <t xml:space="preserve"> </t>
    </r>
  </si>
  <si>
    <t>AVSKRIVNINGER</t>
  </si>
  <si>
    <t>KR/ÅR</t>
  </si>
  <si>
    <r>
      <rPr>
        <b/>
        <sz val="13"/>
        <color theme="3" tint="-0.249977111117893"/>
        <rFont val="Calibri"/>
        <family val="2"/>
      </rPr>
      <t xml:space="preserve">÷ </t>
    </r>
    <r>
      <rPr>
        <b/>
        <sz val="13"/>
        <color theme="3" tint="-0.249977111117893"/>
        <rFont val="Calibri"/>
        <family val="2"/>
        <scheme val="minor"/>
      </rPr>
      <t>IKKE DRIVBARE AREAL</t>
    </r>
  </si>
  <si>
    <t>OVERSKUDD</t>
  </si>
  <si>
    <r>
      <rPr>
        <b/>
        <i/>
        <sz val="13"/>
        <color theme="3" tint="-0.249977111117893"/>
        <rFont val="Calibri"/>
        <family val="2"/>
        <scheme val="minor"/>
      </rPr>
      <t xml:space="preserve">PROSENT NYTTBART VOLUM   </t>
    </r>
    <r>
      <rPr>
        <i/>
        <sz val="13"/>
        <color theme="3" tint="-0.249977111117893"/>
        <rFont val="Calibri"/>
        <family val="2"/>
        <scheme val="minor"/>
      </rPr>
      <t xml:space="preserve"> </t>
    </r>
    <r>
      <rPr>
        <i/>
        <sz val="13"/>
        <color theme="3"/>
        <rFont val="Calibri"/>
        <family val="2"/>
        <scheme val="minor"/>
      </rPr>
      <t xml:space="preserve">   </t>
    </r>
    <r>
      <rPr>
        <i/>
        <sz val="12"/>
        <color theme="1" tint="0.249977111117893"/>
        <rFont val="Calibri"/>
        <family val="2"/>
        <scheme val="minor"/>
      </rPr>
      <t xml:space="preserve">                                                                                                          (FRATRUKKET FOR MILJØRESTRIKSJONER ETTER "NORSK PEFC SKOGSTANDARD")</t>
    </r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</si>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</sst>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_ &quot;kr&quot;\ * #,##0_ ;_ &quot;kr&quot;\ * \-#,##0_ ;_ &quot;kr&quot;\ * &quot;-&quot;??_ ;_ @_ "/>
  </numFmts>
  <fonts count="6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20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3" tint="-0.249977111117893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3"/>
      <name val="Calibri"/>
      <family val="2"/>
      <scheme val="minor"/>
    </font>
    <font>
      <b/>
      <sz val="28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sz val="8"/>
      <color theme="6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24"/>
      <color theme="3"/>
      <name val="Calibri"/>
      <family val="2"/>
      <scheme val="minor"/>
    </font>
    <font>
      <b/>
      <sz val="36"/>
      <color theme="3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8"/>
      <color theme="3" tint="-0.249977111117893"/>
      <name val="Calibri"/>
      <family val="2"/>
      <scheme val="minor"/>
    </font>
    <font>
      <sz val="18"/>
      <name val="Calibri"/>
      <family val="2"/>
      <scheme val="minor"/>
    </font>
    <font>
      <b/>
      <sz val="16"/>
      <color theme="3"/>
      <name val="Calibri"/>
      <family val="2"/>
      <scheme val="minor"/>
    </font>
    <font>
      <sz val="18"/>
      <name val="Arial"/>
      <family val="2"/>
    </font>
    <font>
      <sz val="18"/>
      <color theme="3"/>
      <name val="Calibri"/>
      <family val="2"/>
      <scheme val="minor"/>
    </font>
    <font>
      <sz val="16"/>
      <name val="Calibri"/>
      <family val="2"/>
      <scheme val="minor"/>
    </font>
    <font>
      <sz val="24"/>
      <name val="Calibri"/>
      <family val="2"/>
      <scheme val="minor"/>
    </font>
    <font>
      <b/>
      <sz val="24"/>
      <color rgb="FFFA7D00"/>
      <name val="Calibri"/>
      <family val="2"/>
      <scheme val="minor"/>
    </font>
    <font>
      <u/>
      <sz val="10"/>
      <color theme="10"/>
      <name val="Arial"/>
      <family val="2"/>
    </font>
    <font>
      <b/>
      <sz val="36"/>
      <color rgb="FFFA7D00"/>
      <name val="Calibri"/>
      <family val="2"/>
      <scheme val="minor"/>
    </font>
    <font>
      <i/>
      <sz val="12"/>
      <color theme="1" tint="0.249977111117893"/>
      <name val="Calibri"/>
      <family val="2"/>
      <scheme val="minor"/>
    </font>
    <font>
      <i/>
      <sz val="13"/>
      <color theme="3"/>
      <name val="Calibri"/>
      <family val="2"/>
      <scheme val="minor"/>
    </font>
    <font>
      <b/>
      <i/>
      <sz val="13"/>
      <color theme="3" tint="-0.249977111117893"/>
      <name val="Calibri"/>
      <family val="2"/>
      <scheme val="minor"/>
    </font>
    <font>
      <i/>
      <sz val="13"/>
      <color theme="3" tint="-0.249977111117893"/>
      <name val="Calibri"/>
      <family val="2"/>
      <scheme val="minor"/>
    </font>
    <font>
      <b/>
      <sz val="22"/>
      <color theme="3" tint="-0.249977111117893"/>
      <name val="Calibri"/>
      <family val="2"/>
      <scheme val="minor"/>
    </font>
    <font>
      <b/>
      <sz val="24"/>
      <color theme="3" tint="-0.249977111117893"/>
      <name val="Calibri"/>
      <family val="2"/>
      <scheme val="minor"/>
    </font>
    <font>
      <b/>
      <sz val="18"/>
      <color indexed="16"/>
      <name val="Calibri"/>
      <family val="2"/>
      <scheme val="minor"/>
    </font>
    <font>
      <sz val="20"/>
      <color theme="3" tint="-0.249977111117893"/>
      <name val="Calibri"/>
      <family val="2"/>
      <scheme val="minor"/>
    </font>
    <font>
      <b/>
      <i/>
      <sz val="28"/>
      <color theme="3"/>
      <name val="Calibri"/>
      <family val="2"/>
      <scheme val="minor"/>
    </font>
    <font>
      <b/>
      <sz val="36"/>
      <color theme="3" tint="-0.249977111117893"/>
      <name val="Calibri"/>
      <family val="2"/>
      <scheme val="minor"/>
    </font>
    <font>
      <b/>
      <sz val="16"/>
      <color theme="1" tint="0.249977111117893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theme="3"/>
      <name val="Calibri"/>
      <family val="2"/>
      <scheme val="minor"/>
    </font>
    <font>
      <u/>
      <sz val="12"/>
      <color theme="1" tint="0.249977111117893"/>
      <name val="Calibri"/>
      <family val="2"/>
      <scheme val="minor"/>
    </font>
    <font>
      <sz val="14"/>
      <color theme="3"/>
      <name val="Calibri"/>
      <family val="2"/>
      <scheme val="minor"/>
    </font>
    <font>
      <sz val="12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32"/>
      <color theme="3"/>
      <name val="Calibri"/>
      <family val="2"/>
      <scheme val="minor"/>
    </font>
    <font>
      <sz val="32"/>
      <name val="Calibri"/>
      <family val="2"/>
      <scheme val="minor"/>
    </font>
    <font>
      <b/>
      <sz val="28"/>
      <color rgb="FFFA7D00"/>
      <name val="Calibri"/>
      <family val="2"/>
      <scheme val="minor"/>
    </font>
    <font>
      <sz val="20"/>
      <color theme="3"/>
      <name val="Calibri"/>
      <family val="2"/>
      <scheme val="minor"/>
    </font>
    <font>
      <sz val="22"/>
      <name val="MS Reference Sans Serif"/>
      <family val="2"/>
    </font>
    <font>
      <sz val="9"/>
      <color indexed="81"/>
      <name val="Tahoma"/>
      <family val="2"/>
    </font>
    <font>
      <sz val="10"/>
      <name val="Calibri"/>
      <family val="2"/>
    </font>
    <font>
      <b/>
      <sz val="13"/>
      <color theme="3" tint="-0.249977111117893"/>
      <name val="Calibri"/>
      <family val="2"/>
    </font>
    <font>
      <b/>
      <sz val="12"/>
      <color theme="10"/>
      <name val="Arial"/>
      <family val="2"/>
    </font>
    <font>
      <b/>
      <sz val="12"/>
      <color indexed="8"/>
      <name val="Calibri Light"/>
      <family val="2"/>
    </font>
    <font>
      <sz val="13"/>
      <color rgb="FFFF0000"/>
      <name val="Webdings"/>
      <family val="1"/>
      <charset val="2"/>
    </font>
    <font>
      <b/>
      <sz val="11"/>
      <color indexed="81"/>
      <name val="Tahoma"/>
      <family val="2"/>
    </font>
    <font>
      <sz val="6"/>
      <color indexed="81"/>
      <name val="Tahoma"/>
      <family val="2"/>
    </font>
    <font>
      <b/>
      <sz val="6"/>
      <color indexed="81"/>
      <name val="Tahoma"/>
      <family val="2"/>
    </font>
    <font>
      <sz val="11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theme="0" tint="-4.9989318521683403E-2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06918546098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/>
      <right/>
      <top style="thin">
        <color theme="3" tint="-0.249977111117893"/>
      </top>
      <bottom style="double">
        <color theme="3" tint="-0.249977111117893"/>
      </bottom>
      <diagonal/>
    </border>
    <border>
      <left style="thin">
        <color theme="3" tint="-0.249977111117893"/>
      </left>
      <right/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 style="thin">
        <color theme="0" tint="-0.14999847407452621"/>
      </top>
      <bottom style="medium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medium">
        <color theme="0" tint="-0.14999847407452621"/>
      </bottom>
      <diagonal/>
    </border>
    <border>
      <left/>
      <right/>
      <top style="medium">
        <color theme="0" tint="-0.14999847407452621"/>
      </top>
      <bottom/>
      <diagonal/>
    </border>
    <border>
      <left/>
      <right/>
      <top style="thin">
        <color theme="0" tint="-0.14999847407452621"/>
      </top>
      <bottom style="double">
        <color theme="0" tint="-0.14999847407452621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4" fillId="0" borderId="6" applyNumberFormat="0" applyFill="0" applyAlignment="0" applyProtection="0"/>
    <xf numFmtId="0" fontId="5" fillId="0" borderId="0" applyNumberFormat="0" applyFill="0" applyBorder="0" applyAlignment="0" applyProtection="0"/>
    <xf numFmtId="0" fontId="6" fillId="3" borderId="7" applyNumberFormat="0" applyAlignment="0" applyProtection="0"/>
    <xf numFmtId="0" fontId="16" fillId="0" borderId="10">
      <alignment horizontal="left" vertical="center"/>
    </xf>
    <xf numFmtId="0" fontId="30" fillId="0" borderId="0" applyNumberFormat="0" applyFill="0" applyBorder="0" applyAlignment="0" applyProtection="0"/>
    <xf numFmtId="165" fontId="18" fillId="8" borderId="0" applyFont="0" applyAlignment="0">
      <alignment horizontal="center" vertical="center"/>
    </xf>
  </cellStyleXfs>
  <cellXfs count="259">
    <xf numFmtId="0" fontId="0" fillId="0" borderId="0" xfId="0"/>
    <xf numFmtId="0" fontId="1" fillId="0" borderId="0" xfId="0" applyFont="1"/>
    <xf numFmtId="0" fontId="0" fillId="4" borderId="0" xfId="0" applyFill="1"/>
    <xf numFmtId="0" fontId="4" fillId="5" borderId="0" xfId="2" applyFill="1" applyBorder="1" applyAlignment="1">
      <alignment vertical="center"/>
    </xf>
    <xf numFmtId="1" fontId="4" fillId="5" borderId="0" xfId="2" applyNumberFormat="1" applyFill="1" applyBorder="1" applyAlignment="1">
      <alignment vertical="center"/>
    </xf>
    <xf numFmtId="1" fontId="0" fillId="0" borderId="0" xfId="0" applyNumberFormat="1"/>
    <xf numFmtId="0" fontId="15" fillId="5" borderId="0" xfId="2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9" fillId="6" borderId="0" xfId="0" applyFont="1" applyFill="1" applyBorder="1" applyAlignment="1">
      <alignment horizontal="center" vertical="center" textRotation="255"/>
    </xf>
    <xf numFmtId="0" fontId="8" fillId="6" borderId="0" xfId="0" applyFont="1" applyFill="1" applyBorder="1"/>
    <xf numFmtId="1" fontId="8" fillId="6" borderId="0" xfId="0" applyNumberFormat="1" applyFont="1" applyFill="1" applyBorder="1"/>
    <xf numFmtId="0" fontId="23" fillId="6" borderId="0" xfId="0" applyFont="1" applyFill="1" applyBorder="1" applyAlignment="1">
      <alignment vertical="center"/>
    </xf>
    <xf numFmtId="0" fontId="26" fillId="6" borderId="0" xfId="0" applyFont="1" applyFill="1" applyBorder="1" applyAlignment="1">
      <alignment vertical="center"/>
    </xf>
    <xf numFmtId="0" fontId="9" fillId="6" borderId="4" xfId="0" applyFont="1" applyFill="1" applyBorder="1" applyAlignment="1">
      <alignment horizontal="center" vertical="center" textRotation="255"/>
    </xf>
    <xf numFmtId="1" fontId="8" fillId="6" borderId="4" xfId="0" applyNumberFormat="1" applyFont="1" applyFill="1" applyBorder="1"/>
    <xf numFmtId="0" fontId="23" fillId="6" borderId="4" xfId="0" applyFont="1" applyFill="1" applyBorder="1" applyAlignment="1">
      <alignment vertical="center"/>
    </xf>
    <xf numFmtId="0" fontId="8" fillId="6" borderId="4" xfId="0" applyFont="1" applyFill="1" applyBorder="1"/>
    <xf numFmtId="165" fontId="4" fillId="5" borderId="0" xfId="1" applyNumberFormat="1" applyFont="1" applyFill="1" applyBorder="1" applyAlignment="1">
      <alignment horizontal="right" vertical="center"/>
    </xf>
    <xf numFmtId="165" fontId="8" fillId="6" borderId="0" xfId="1" applyNumberFormat="1" applyFont="1" applyFill="1" applyBorder="1" applyAlignment="1">
      <alignment horizontal="right"/>
    </xf>
    <xf numFmtId="165" fontId="18" fillId="6" borderId="11" xfId="1" applyNumberFormat="1" applyFont="1" applyFill="1" applyBorder="1" applyAlignment="1" applyProtection="1">
      <alignment horizontal="right" vertical="center"/>
      <protection locked="0"/>
    </xf>
    <xf numFmtId="165" fontId="8" fillId="6" borderId="4" xfId="1" applyNumberFormat="1" applyFont="1" applyFill="1" applyBorder="1" applyAlignment="1">
      <alignment horizontal="right"/>
    </xf>
    <xf numFmtId="165" fontId="0" fillId="0" borderId="0" xfId="1" applyNumberFormat="1" applyFont="1" applyAlignment="1">
      <alignment horizontal="right"/>
    </xf>
    <xf numFmtId="0" fontId="8" fillId="6" borderId="0" xfId="0" applyFont="1" applyFill="1" applyBorder="1" applyAlignment="1">
      <alignment horizontal="left"/>
    </xf>
    <xf numFmtId="0" fontId="17" fillId="6" borderId="14" xfId="5" applyFont="1" applyFill="1" applyBorder="1" applyAlignment="1">
      <alignment horizontal="left" vertical="center" wrapText="1"/>
    </xf>
    <xf numFmtId="0" fontId="21" fillId="6" borderId="0" xfId="0" applyFont="1" applyFill="1" applyBorder="1" applyAlignment="1">
      <alignment horizontal="left"/>
    </xf>
    <xf numFmtId="0" fontId="21" fillId="6" borderId="4" xfId="0" applyFont="1" applyFill="1" applyBorder="1" applyAlignment="1">
      <alignment horizontal="left"/>
    </xf>
    <xf numFmtId="0" fontId="9" fillId="6" borderId="2" xfId="0" applyFont="1" applyFill="1" applyBorder="1" applyAlignment="1">
      <alignment horizontal="center" vertical="center" textRotation="255"/>
    </xf>
    <xf numFmtId="0" fontId="21" fillId="6" borderId="2" xfId="0" applyFont="1" applyFill="1" applyBorder="1" applyAlignment="1">
      <alignment horizontal="left"/>
    </xf>
    <xf numFmtId="1" fontId="8" fillId="6" borderId="2" xfId="0" applyNumberFormat="1" applyFont="1" applyFill="1" applyBorder="1"/>
    <xf numFmtId="0" fontId="23" fillId="6" borderId="2" xfId="0" applyFont="1" applyFill="1" applyBorder="1" applyAlignment="1">
      <alignment vertical="center"/>
    </xf>
    <xf numFmtId="165" fontId="8" fillId="6" borderId="2" xfId="1" applyNumberFormat="1" applyFont="1" applyFill="1" applyBorder="1" applyAlignment="1">
      <alignment horizontal="right"/>
    </xf>
    <xf numFmtId="0" fontId="0" fillId="6" borderId="0" xfId="0" applyFill="1" applyBorder="1"/>
    <xf numFmtId="1" fontId="0" fillId="6" borderId="0" xfId="0" applyNumberFormat="1" applyFill="1" applyBorder="1"/>
    <xf numFmtId="0" fontId="25" fillId="6" borderId="0" xfId="0" applyFont="1" applyFill="1" applyBorder="1" applyAlignment="1">
      <alignment vertical="center"/>
    </xf>
    <xf numFmtId="165" fontId="0" fillId="6" borderId="0" xfId="1" applyNumberFormat="1" applyFont="1" applyFill="1" applyBorder="1" applyAlignment="1">
      <alignment horizontal="right"/>
    </xf>
    <xf numFmtId="0" fontId="10" fillId="6" borderId="0" xfId="3" applyFont="1" applyFill="1" applyBorder="1"/>
    <xf numFmtId="0" fontId="10" fillId="6" borderId="0" xfId="3" applyFont="1" applyFill="1" applyBorder="1" applyAlignment="1">
      <alignment horizontal="left"/>
    </xf>
    <xf numFmtId="1" fontId="10" fillId="6" borderId="0" xfId="3" applyNumberFormat="1" applyFont="1" applyFill="1" applyBorder="1" applyAlignment="1">
      <alignment horizontal="left"/>
    </xf>
    <xf numFmtId="0" fontId="22" fillId="6" borderId="0" xfId="3" applyFont="1" applyFill="1" applyBorder="1" applyAlignment="1">
      <alignment horizontal="center" vertical="center"/>
    </xf>
    <xf numFmtId="165" fontId="10" fillId="6" borderId="0" xfId="1" applyNumberFormat="1" applyFont="1" applyFill="1" applyBorder="1" applyAlignment="1">
      <alignment horizontal="right"/>
    </xf>
    <xf numFmtId="0" fontId="0" fillId="6" borderId="4" xfId="0" applyFill="1" applyBorder="1"/>
    <xf numFmtId="0" fontId="0" fillId="6" borderId="4" xfId="0" applyFill="1" applyBorder="1" applyAlignment="1">
      <alignment horizontal="left"/>
    </xf>
    <xf numFmtId="1" fontId="0" fillId="6" borderId="4" xfId="0" applyNumberFormat="1" applyFill="1" applyBorder="1"/>
    <xf numFmtId="0" fontId="25" fillId="6" borderId="4" xfId="0" applyFont="1" applyFill="1" applyBorder="1" applyAlignment="1">
      <alignment vertical="center"/>
    </xf>
    <xf numFmtId="165" fontId="0" fillId="6" borderId="4" xfId="1" applyNumberFormat="1" applyFont="1" applyFill="1" applyBorder="1" applyAlignment="1">
      <alignment horizontal="right"/>
    </xf>
    <xf numFmtId="0" fontId="1" fillId="6" borderId="4" xfId="0" applyFont="1" applyFill="1" applyBorder="1"/>
    <xf numFmtId="0" fontId="8" fillId="6" borderId="2" xfId="0" applyFont="1" applyFill="1" applyBorder="1"/>
    <xf numFmtId="0" fontId="0" fillId="4" borderId="0" xfId="0" applyFill="1" applyBorder="1"/>
    <xf numFmtId="0" fontId="0" fillId="0" borderId="0" xfId="0" applyBorder="1"/>
    <xf numFmtId="0" fontId="10" fillId="6" borderId="0" xfId="3" applyFont="1" applyFill="1" applyBorder="1" applyAlignment="1">
      <alignment horizontal="center"/>
    </xf>
    <xf numFmtId="0" fontId="14" fillId="6" borderId="5" xfId="2" applyFont="1" applyFill="1" applyBorder="1"/>
    <xf numFmtId="0" fontId="11" fillId="6" borderId="5" xfId="2" applyFont="1" applyFill="1" applyBorder="1"/>
    <xf numFmtId="1" fontId="11" fillId="6" borderId="5" xfId="2" applyNumberFormat="1" applyFont="1" applyFill="1" applyBorder="1"/>
    <xf numFmtId="0" fontId="20" fillId="6" borderId="5" xfId="2" applyFont="1" applyFill="1" applyBorder="1" applyAlignment="1">
      <alignment vertical="center"/>
    </xf>
    <xf numFmtId="165" fontId="11" fillId="6" borderId="5" xfId="1" applyNumberFormat="1" applyFont="1" applyFill="1" applyBorder="1" applyAlignment="1">
      <alignment horizontal="right"/>
    </xf>
    <xf numFmtId="0" fontId="0" fillId="5" borderId="0" xfId="0" applyFill="1"/>
    <xf numFmtId="0" fontId="0" fillId="5" borderId="0" xfId="0" applyFill="1" applyBorder="1"/>
    <xf numFmtId="0" fontId="0" fillId="6" borderId="0" xfId="0" applyFill="1"/>
    <xf numFmtId="0" fontId="25" fillId="6" borderId="0" xfId="0" applyFont="1" applyFill="1" applyAlignment="1">
      <alignment vertical="center"/>
    </xf>
    <xf numFmtId="165" fontId="0" fillId="6" borderId="0" xfId="1" applyNumberFormat="1" applyFont="1" applyFill="1" applyAlignment="1">
      <alignment horizontal="right"/>
    </xf>
    <xf numFmtId="1" fontId="7" fillId="6" borderId="0" xfId="0" applyNumberFormat="1" applyFont="1" applyFill="1"/>
    <xf numFmtId="0" fontId="8" fillId="7" borderId="0" xfId="0" applyFont="1" applyFill="1" applyBorder="1"/>
    <xf numFmtId="1" fontId="8" fillId="7" borderId="0" xfId="0" applyNumberFormat="1" applyFont="1" applyFill="1" applyBorder="1"/>
    <xf numFmtId="0" fontId="23" fillId="7" borderId="0" xfId="0" applyFont="1" applyFill="1" applyBorder="1" applyAlignment="1">
      <alignment vertical="center"/>
    </xf>
    <xf numFmtId="165" fontId="8" fillId="7" borderId="0" xfId="1" applyNumberFormat="1" applyFont="1" applyFill="1" applyBorder="1" applyAlignment="1">
      <alignment horizontal="right"/>
    </xf>
    <xf numFmtId="1" fontId="18" fillId="7" borderId="1" xfId="0" applyNumberFormat="1" applyFont="1" applyFill="1" applyBorder="1" applyAlignment="1">
      <alignment vertical="center" wrapText="1"/>
    </xf>
    <xf numFmtId="0" fontId="26" fillId="7" borderId="0" xfId="0" applyFont="1" applyFill="1" applyBorder="1" applyAlignment="1">
      <alignment vertical="center"/>
    </xf>
    <xf numFmtId="0" fontId="8" fillId="7" borderId="8" xfId="0" applyFont="1" applyFill="1" applyBorder="1"/>
    <xf numFmtId="1" fontId="8" fillId="7" borderId="8" xfId="0" applyNumberFormat="1" applyFont="1" applyFill="1" applyBorder="1"/>
    <xf numFmtId="0" fontId="23" fillId="7" borderId="8" xfId="0" applyFont="1" applyFill="1" applyBorder="1" applyAlignment="1">
      <alignment vertical="center"/>
    </xf>
    <xf numFmtId="165" fontId="8" fillId="7" borderId="8" xfId="1" applyNumberFormat="1" applyFont="1" applyFill="1" applyBorder="1" applyAlignment="1">
      <alignment horizontal="right"/>
    </xf>
    <xf numFmtId="1" fontId="0" fillId="5" borderId="0" xfId="0" applyNumberFormat="1" applyFill="1"/>
    <xf numFmtId="0" fontId="25" fillId="5" borderId="0" xfId="0" applyFont="1" applyFill="1" applyAlignment="1">
      <alignment vertical="center"/>
    </xf>
    <xf numFmtId="165" fontId="0" fillId="5" borderId="0" xfId="1" applyNumberFormat="1" applyFont="1" applyFill="1" applyAlignment="1">
      <alignment horizontal="right"/>
    </xf>
    <xf numFmtId="165" fontId="18" fillId="6" borderId="14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Border="1"/>
    <xf numFmtId="0" fontId="0" fillId="7" borderId="0" xfId="0" applyFill="1" applyBorder="1"/>
    <xf numFmtId="165" fontId="18" fillId="6" borderId="18" xfId="1" applyNumberFormat="1" applyFont="1" applyFill="1" applyBorder="1" applyAlignment="1" applyProtection="1">
      <alignment horizontal="center" vertical="center"/>
      <protection locked="0"/>
    </xf>
    <xf numFmtId="0" fontId="0" fillId="6" borderId="0" xfId="0" applyFill="1" applyAlignment="1">
      <alignment horizontal="center"/>
    </xf>
    <xf numFmtId="12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3" fontId="2" fillId="6" borderId="0" xfId="0" applyNumberFormat="1" applyFont="1" applyFill="1" applyBorder="1" applyAlignment="1">
      <alignment horizontal="right"/>
    </xf>
    <xf numFmtId="165" fontId="41" fillId="7" borderId="0" xfId="1" applyNumberFormat="1" applyFont="1" applyFill="1" applyBorder="1" applyAlignment="1">
      <alignment horizontal="right" vertical="center"/>
    </xf>
    <xf numFmtId="0" fontId="17" fillId="6" borderId="0" xfId="0" applyFont="1" applyFill="1" applyBorder="1" applyAlignment="1">
      <alignment vertical="center"/>
    </xf>
    <xf numFmtId="0" fontId="17" fillId="7" borderId="0" xfId="0" applyFont="1" applyFill="1" applyBorder="1" applyAlignment="1">
      <alignment vertical="center"/>
    </xf>
    <xf numFmtId="165" fontId="18" fillId="6" borderId="12" xfId="1" applyNumberFormat="1" applyFont="1" applyFill="1" applyBorder="1" applyAlignment="1" applyProtection="1">
      <alignment horizontal="right" vertical="center"/>
      <protection locked="0"/>
    </xf>
    <xf numFmtId="0" fontId="17" fillId="6" borderId="14" xfId="0" applyFont="1" applyFill="1" applyBorder="1" applyAlignment="1">
      <alignment vertical="center"/>
    </xf>
    <xf numFmtId="1" fontId="18" fillId="6" borderId="13" xfId="3" applyNumberFormat="1" applyFont="1" applyFill="1" applyBorder="1" applyAlignment="1" applyProtection="1">
      <alignment horizontal="right" vertical="center"/>
      <protection locked="0"/>
    </xf>
    <xf numFmtId="165" fontId="10" fillId="6" borderId="0" xfId="1" applyNumberFormat="1" applyFont="1" applyFill="1" applyBorder="1" applyAlignment="1">
      <alignment horizontal="center"/>
    </xf>
    <xf numFmtId="165" fontId="18" fillId="6" borderId="13" xfId="1" applyNumberFormat="1" applyFont="1" applyFill="1" applyBorder="1" applyAlignment="1" applyProtection="1">
      <alignment horizontal="right" vertical="center"/>
      <protection locked="0"/>
    </xf>
    <xf numFmtId="1" fontId="0" fillId="7" borderId="0" xfId="0" applyNumberFormat="1" applyFill="1" applyBorder="1"/>
    <xf numFmtId="0" fontId="25" fillId="7" borderId="0" xfId="0" applyFont="1" applyFill="1" applyBorder="1" applyAlignment="1">
      <alignment vertical="center"/>
    </xf>
    <xf numFmtId="165" fontId="0" fillId="7" borderId="0" xfId="1" applyNumberFormat="1" applyFont="1" applyFill="1" applyBorder="1" applyAlignment="1">
      <alignment horizontal="right"/>
    </xf>
    <xf numFmtId="0" fontId="14" fillId="7" borderId="5" xfId="2" applyFont="1" applyFill="1" applyBorder="1"/>
    <xf numFmtId="0" fontId="11" fillId="7" borderId="5" xfId="2" applyFont="1" applyFill="1" applyBorder="1"/>
    <xf numFmtId="1" fontId="11" fillId="7" borderId="5" xfId="2" applyNumberFormat="1" applyFont="1" applyFill="1" applyBorder="1"/>
    <xf numFmtId="0" fontId="20" fillId="7" borderId="5" xfId="2" applyFont="1" applyFill="1" applyBorder="1" applyAlignment="1">
      <alignment vertical="center"/>
    </xf>
    <xf numFmtId="165" fontId="11" fillId="7" borderId="5" xfId="1" applyNumberFormat="1" applyFont="1" applyFill="1" applyBorder="1" applyAlignment="1">
      <alignment horizontal="right"/>
    </xf>
    <xf numFmtId="0" fontId="42" fillId="7" borderId="0" xfId="5" applyFont="1" applyFill="1" applyBorder="1" applyAlignment="1">
      <alignment horizontal="left" vertical="center" wrapText="1"/>
    </xf>
    <xf numFmtId="0" fontId="17" fillId="7" borderId="22" xfId="0" applyFont="1" applyFill="1" applyBorder="1" applyAlignment="1">
      <alignment vertical="center"/>
    </xf>
    <xf numFmtId="0" fontId="36" fillId="7" borderId="22" xfId="0" applyFont="1" applyFill="1" applyBorder="1" applyAlignment="1">
      <alignment vertical="center" wrapText="1"/>
    </xf>
    <xf numFmtId="165" fontId="37" fillId="6" borderId="0" xfId="1" applyNumberFormat="1" applyFont="1" applyFill="1" applyBorder="1" applyAlignment="1">
      <alignment horizontal="right" vertical="center"/>
    </xf>
    <xf numFmtId="1" fontId="7" fillId="7" borderId="0" xfId="0" applyNumberFormat="1" applyFont="1" applyFill="1" applyBorder="1"/>
    <xf numFmtId="0" fontId="15" fillId="7" borderId="0" xfId="0" applyFont="1" applyFill="1" applyBorder="1" applyAlignment="1">
      <alignment horizontal="left" vertical="center"/>
    </xf>
    <xf numFmtId="0" fontId="9" fillId="7" borderId="0" xfId="0" applyFont="1" applyFill="1" applyBorder="1" applyAlignment="1">
      <alignment horizontal="center" vertical="center" textRotation="255"/>
    </xf>
    <xf numFmtId="0" fontId="21" fillId="7" borderId="0" xfId="0" applyFont="1" applyFill="1" applyBorder="1" applyAlignment="1">
      <alignment horizontal="left"/>
    </xf>
    <xf numFmtId="165" fontId="41" fillId="7" borderId="22" xfId="1" applyNumberFormat="1" applyFont="1" applyFill="1" applyBorder="1" applyAlignment="1">
      <alignment horizontal="right" vertical="center"/>
    </xf>
    <xf numFmtId="0" fontId="24" fillId="7" borderId="23" xfId="5" applyFont="1" applyFill="1" applyBorder="1" applyAlignment="1">
      <alignment horizontal="left" vertical="center" wrapText="1"/>
    </xf>
    <xf numFmtId="165" fontId="19" fillId="7" borderId="21" xfId="1" applyNumberFormat="1" applyFont="1" applyFill="1" applyBorder="1" applyAlignment="1" applyProtection="1">
      <alignment horizontal="right" vertical="center"/>
      <protection locked="0"/>
    </xf>
    <xf numFmtId="0" fontId="3" fillId="5" borderId="0" xfId="0" applyFont="1" applyFill="1"/>
    <xf numFmtId="165" fontId="18" fillId="6" borderId="0" xfId="1" applyNumberFormat="1" applyFont="1" applyFill="1" applyBorder="1" applyAlignment="1" applyProtection="1">
      <alignment horizontal="right" vertical="center"/>
    </xf>
    <xf numFmtId="0" fontId="15" fillId="6" borderId="0" xfId="0" applyFont="1" applyFill="1" applyBorder="1" applyAlignment="1">
      <alignment vertical="center"/>
    </xf>
    <xf numFmtId="165" fontId="29" fillId="6" borderId="0" xfId="1" applyNumberFormat="1" applyFont="1" applyFill="1" applyBorder="1" applyAlignment="1" applyProtection="1">
      <alignment horizontal="right" vertical="center"/>
    </xf>
    <xf numFmtId="0" fontId="24" fillId="7" borderId="0" xfId="5" applyFont="1" applyFill="1" applyBorder="1" applyAlignment="1">
      <alignment horizontal="left" vertical="center" wrapText="1"/>
    </xf>
    <xf numFmtId="165" fontId="14" fillId="6" borderId="12" xfId="1" applyNumberFormat="1" applyFont="1" applyFill="1" applyBorder="1" applyAlignment="1" applyProtection="1">
      <alignment horizontal="right" vertical="center"/>
      <protection locked="0"/>
    </xf>
    <xf numFmtId="0" fontId="52" fillId="6" borderId="14" xfId="0" applyFont="1" applyFill="1" applyBorder="1" applyAlignment="1">
      <alignment vertical="center"/>
    </xf>
    <xf numFmtId="0" fontId="15" fillId="6" borderId="0" xfId="0" applyFont="1" applyFill="1" applyBorder="1" applyAlignment="1">
      <alignment horizontal="right" vertical="center"/>
    </xf>
    <xf numFmtId="0" fontId="53" fillId="6" borderId="0" xfId="0" applyFont="1" applyFill="1" applyAlignment="1">
      <alignment vertical="center"/>
    </xf>
    <xf numFmtId="0" fontId="1" fillId="7" borderId="32" xfId="0" applyFont="1" applyFill="1" applyBorder="1"/>
    <xf numFmtId="0" fontId="0" fillId="7" borderId="33" xfId="0" applyFill="1" applyBorder="1"/>
    <xf numFmtId="0" fontId="1" fillId="0" borderId="34" xfId="0" applyFont="1" applyBorder="1"/>
    <xf numFmtId="0" fontId="1" fillId="0" borderId="36" xfId="0" applyFont="1" applyBorder="1"/>
    <xf numFmtId="165" fontId="0" fillId="0" borderId="35" xfId="1" applyNumberFormat="1" applyFont="1" applyBorder="1"/>
    <xf numFmtId="165" fontId="0" fillId="0" borderId="37" xfId="1" applyNumberFormat="1" applyFont="1" applyBorder="1"/>
    <xf numFmtId="0" fontId="2" fillId="6" borderId="0" xfId="0" applyFont="1" applyFill="1"/>
    <xf numFmtId="0" fontId="4" fillId="5" borderId="0" xfId="2" applyFill="1" applyBorder="1" applyAlignment="1" applyProtection="1">
      <alignment vertical="center"/>
    </xf>
    <xf numFmtId="1" fontId="4" fillId="5" borderId="0" xfId="2" applyNumberFormat="1" applyFill="1" applyBorder="1" applyAlignment="1" applyProtection="1">
      <alignment vertical="center"/>
    </xf>
    <xf numFmtId="0" fontId="15" fillId="5" borderId="0" xfId="2" applyFont="1" applyFill="1" applyBorder="1" applyAlignment="1" applyProtection="1">
      <alignment vertical="center"/>
    </xf>
    <xf numFmtId="165" fontId="4" fillId="5" borderId="0" xfId="1" applyNumberFormat="1" applyFont="1" applyFill="1" applyBorder="1" applyAlignment="1" applyProtection="1">
      <alignment horizontal="right" vertical="center"/>
    </xf>
    <xf numFmtId="0" fontId="0" fillId="0" borderId="0" xfId="0" applyProtection="1"/>
    <xf numFmtId="0" fontId="0" fillId="5" borderId="0" xfId="0" applyFill="1" applyProtection="1"/>
    <xf numFmtId="0" fontId="0" fillId="6" borderId="0" xfId="0" applyFill="1" applyBorder="1" applyProtection="1"/>
    <xf numFmtId="0" fontId="0" fillId="6" borderId="0" xfId="0" applyFill="1" applyProtection="1"/>
    <xf numFmtId="1" fontId="0" fillId="6" borderId="0" xfId="0" applyNumberFormat="1" applyFill="1" applyProtection="1"/>
    <xf numFmtId="0" fontId="25" fillId="6" borderId="0" xfId="0" applyFont="1" applyFill="1" applyAlignment="1" applyProtection="1">
      <alignment vertical="center"/>
    </xf>
    <xf numFmtId="165" fontId="0" fillId="6" borderId="0" xfId="1" applyNumberFormat="1" applyFont="1" applyFill="1" applyAlignment="1" applyProtection="1">
      <alignment horizontal="right"/>
    </xf>
    <xf numFmtId="0" fontId="14" fillId="6" borderId="9" xfId="2" applyFont="1" applyFill="1" applyBorder="1" applyProtection="1"/>
    <xf numFmtId="0" fontId="11" fillId="6" borderId="9" xfId="2" applyFont="1" applyFill="1" applyBorder="1" applyProtection="1"/>
    <xf numFmtId="1" fontId="11" fillId="6" borderId="9" xfId="2" applyNumberFormat="1" applyFont="1" applyFill="1" applyBorder="1" applyProtection="1"/>
    <xf numFmtId="0" fontId="20" fillId="6" borderId="9" xfId="2" applyFont="1" applyFill="1" applyBorder="1" applyAlignment="1" applyProtection="1">
      <alignment vertical="center"/>
    </xf>
    <xf numFmtId="165" fontId="11" fillId="6" borderId="9" xfId="1" applyNumberFormat="1" applyFont="1" applyFill="1" applyBorder="1" applyAlignment="1" applyProtection="1">
      <alignment horizontal="right"/>
    </xf>
    <xf numFmtId="1" fontId="0" fillId="6" borderId="0" xfId="0" applyNumberFormat="1" applyFill="1" applyBorder="1" applyProtection="1"/>
    <xf numFmtId="0" fontId="25" fillId="6" borderId="0" xfId="0" applyFont="1" applyFill="1" applyBorder="1" applyAlignment="1" applyProtection="1">
      <alignment vertical="center"/>
    </xf>
    <xf numFmtId="165" fontId="0" fillId="6" borderId="0" xfId="1" applyNumberFormat="1" applyFont="1" applyFill="1" applyBorder="1" applyAlignment="1" applyProtection="1">
      <alignment horizontal="right"/>
    </xf>
    <xf numFmtId="0" fontId="0" fillId="6" borderId="0" xfId="0" applyFill="1" applyBorder="1" applyAlignment="1" applyProtection="1">
      <alignment horizontal="left"/>
    </xf>
    <xf numFmtId="0" fontId="1" fillId="6" borderId="0" xfId="0" applyFont="1" applyFill="1" applyBorder="1" applyProtection="1"/>
    <xf numFmtId="0" fontId="9" fillId="6" borderId="0" xfId="0" applyFont="1" applyFill="1" applyBorder="1" applyAlignment="1" applyProtection="1">
      <alignment horizontal="center" vertical="center" textRotation="255"/>
    </xf>
    <xf numFmtId="0" fontId="8" fillId="6" borderId="0" xfId="0" applyFont="1" applyFill="1" applyBorder="1" applyAlignment="1" applyProtection="1">
      <alignment horizontal="left"/>
    </xf>
    <xf numFmtId="1" fontId="8" fillId="6" borderId="0" xfId="0" applyNumberFormat="1" applyFont="1" applyFill="1" applyBorder="1" applyProtection="1"/>
    <xf numFmtId="0" fontId="23" fillId="6" borderId="0" xfId="0" applyFont="1" applyFill="1" applyBorder="1" applyAlignment="1" applyProtection="1">
      <alignment vertical="center"/>
    </xf>
    <xf numFmtId="165" fontId="8" fillId="6" borderId="0" xfId="1" applyNumberFormat="1" applyFont="1" applyFill="1" applyBorder="1" applyAlignment="1" applyProtection="1">
      <alignment horizontal="right"/>
    </xf>
    <xf numFmtId="0" fontId="8" fillId="6" borderId="0" xfId="0" applyFont="1" applyFill="1" applyBorder="1" applyProtection="1"/>
    <xf numFmtId="0" fontId="17" fillId="6" borderId="14" xfId="5" applyFont="1" applyFill="1" applyBorder="1" applyAlignment="1" applyProtection="1">
      <alignment horizontal="left" vertical="center" wrapText="1"/>
    </xf>
    <xf numFmtId="0" fontId="17" fillId="6" borderId="0" xfId="5" applyFont="1" applyFill="1" applyBorder="1" applyAlignment="1" applyProtection="1">
      <alignment horizontal="left" vertical="center" wrapText="1"/>
    </xf>
    <xf numFmtId="0" fontId="44" fillId="6" borderId="0" xfId="0" applyFont="1" applyFill="1" applyBorder="1" applyAlignment="1" applyProtection="1">
      <alignment vertical="center"/>
    </xf>
    <xf numFmtId="0" fontId="21" fillId="6" borderId="0" xfId="0" applyFont="1" applyFill="1" applyBorder="1" applyAlignment="1" applyProtection="1">
      <alignment horizontal="left"/>
    </xf>
    <xf numFmtId="0" fontId="47" fillId="6" borderId="0" xfId="0" applyFont="1" applyFill="1" applyBorder="1" applyAlignment="1" applyProtection="1">
      <alignment vertical="center"/>
    </xf>
    <xf numFmtId="0" fontId="2" fillId="5" borderId="0" xfId="0" applyFont="1" applyFill="1" applyProtection="1"/>
    <xf numFmtId="0" fontId="44" fillId="6" borderId="27" xfId="0" applyFont="1" applyFill="1" applyBorder="1" applyAlignment="1" applyProtection="1">
      <alignment vertical="center"/>
    </xf>
    <xf numFmtId="0" fontId="1" fillId="5" borderId="0" xfId="0" applyFont="1" applyFill="1" applyProtection="1"/>
    <xf numFmtId="0" fontId="17" fillId="6" borderId="15" xfId="5" applyFont="1" applyFill="1" applyBorder="1" applyAlignment="1" applyProtection="1">
      <alignment horizontal="left" vertical="center" wrapText="1"/>
    </xf>
    <xf numFmtId="0" fontId="17" fillId="6" borderId="0" xfId="0" applyFont="1" applyFill="1" applyBorder="1" applyAlignment="1" applyProtection="1">
      <alignment vertical="center"/>
    </xf>
    <xf numFmtId="0" fontId="9" fillId="6" borderId="28" xfId="0" applyFont="1" applyFill="1" applyBorder="1" applyAlignment="1" applyProtection="1">
      <alignment horizontal="center" vertical="center" textRotation="255"/>
    </xf>
    <xf numFmtId="0" fontId="48" fillId="6" borderId="26" xfId="0" applyFont="1" applyFill="1" applyBorder="1" applyAlignment="1" applyProtection="1">
      <alignment vertical="center"/>
    </xf>
    <xf numFmtId="0" fontId="17" fillId="6" borderId="26" xfId="5" applyFont="1" applyFill="1" applyBorder="1" applyAlignment="1" applyProtection="1">
      <alignment horizontal="left" vertical="center" wrapText="1"/>
    </xf>
    <xf numFmtId="0" fontId="0" fillId="6" borderId="26" xfId="0" applyFill="1" applyBorder="1" applyProtection="1"/>
    <xf numFmtId="1" fontId="0" fillId="6" borderId="26" xfId="0" applyNumberFormat="1" applyFill="1" applyBorder="1" applyProtection="1"/>
    <xf numFmtId="0" fontId="25" fillId="6" borderId="26" xfId="0" applyFont="1" applyFill="1" applyBorder="1" applyAlignment="1" applyProtection="1">
      <alignment vertical="center"/>
    </xf>
    <xf numFmtId="1" fontId="51" fillId="6" borderId="26" xfId="0" applyNumberFormat="1" applyFont="1" applyFill="1" applyBorder="1" applyAlignment="1" applyProtection="1">
      <alignment horizontal="right" vertical="center"/>
    </xf>
    <xf numFmtId="0" fontId="46" fillId="6" borderId="26" xfId="0" applyFont="1" applyFill="1" applyBorder="1" applyAlignment="1" applyProtection="1">
      <alignment vertical="center"/>
    </xf>
    <xf numFmtId="0" fontId="15" fillId="6" borderId="0" xfId="0" applyFont="1" applyFill="1" applyBorder="1" applyAlignment="1" applyProtection="1">
      <alignment vertical="center"/>
    </xf>
    <xf numFmtId="0" fontId="49" fillId="6" borderId="0" xfId="0" applyFont="1" applyFill="1" applyBorder="1" applyAlignment="1" applyProtection="1">
      <alignment vertical="center"/>
    </xf>
    <xf numFmtId="0" fontId="15" fillId="6" borderId="4" xfId="0" applyFont="1" applyFill="1" applyBorder="1" applyAlignment="1" applyProtection="1">
      <alignment vertical="center"/>
    </xf>
    <xf numFmtId="165" fontId="50" fillId="6" borderId="0" xfId="1" applyNumberFormat="1" applyFont="1" applyFill="1" applyBorder="1" applyAlignment="1" applyProtection="1">
      <alignment horizontal="right"/>
    </xf>
    <xf numFmtId="165" fontId="49" fillId="6" borderId="0" xfId="1" applyNumberFormat="1" applyFont="1" applyFill="1" applyBorder="1" applyAlignment="1" applyProtection="1">
      <alignment horizontal="right" vertical="center"/>
    </xf>
    <xf numFmtId="0" fontId="36" fillId="6" borderId="30" xfId="0" applyFont="1" applyFill="1" applyBorder="1" applyAlignment="1" applyProtection="1">
      <alignment vertical="center" wrapText="1"/>
    </xf>
    <xf numFmtId="0" fontId="41" fillId="6" borderId="30" xfId="0" applyFont="1" applyFill="1" applyBorder="1" applyAlignment="1" applyProtection="1">
      <alignment vertical="center"/>
    </xf>
    <xf numFmtId="0" fontId="46" fillId="6" borderId="30" xfId="0" applyFont="1" applyFill="1" applyBorder="1" applyAlignment="1" applyProtection="1">
      <alignment vertical="center"/>
    </xf>
    <xf numFmtId="0" fontId="0" fillId="5" borderId="0" xfId="0" applyFill="1" applyBorder="1" applyProtection="1"/>
    <xf numFmtId="1" fontId="0" fillId="5" borderId="0" xfId="0" applyNumberFormat="1" applyFill="1" applyProtection="1"/>
    <xf numFmtId="0" fontId="25" fillId="5" borderId="0" xfId="0" applyFont="1" applyFill="1" applyAlignment="1" applyProtection="1">
      <alignment vertical="center"/>
    </xf>
    <xf numFmtId="165" fontId="0" fillId="5" borderId="0" xfId="1" applyNumberFormat="1" applyFont="1" applyFill="1" applyAlignment="1" applyProtection="1">
      <alignment horizontal="right"/>
    </xf>
    <xf numFmtId="0" fontId="0" fillId="4" borderId="0" xfId="0" applyFill="1" applyProtection="1"/>
    <xf numFmtId="0" fontId="0" fillId="4" borderId="0" xfId="0" applyFill="1" applyBorder="1" applyProtection="1"/>
    <xf numFmtId="1" fontId="0" fillId="0" borderId="0" xfId="0" applyNumberFormat="1" applyProtection="1"/>
    <xf numFmtId="0" fontId="25" fillId="0" borderId="0" xfId="0" applyFont="1" applyAlignment="1" applyProtection="1">
      <alignment vertical="center"/>
    </xf>
    <xf numFmtId="165" fontId="0" fillId="0" borderId="0" xfId="1" applyNumberFormat="1" applyFont="1" applyAlignment="1" applyProtection="1">
      <alignment horizontal="right"/>
    </xf>
    <xf numFmtId="0" fontId="0" fillId="0" borderId="0" xfId="0" applyBorder="1" applyProtection="1"/>
    <xf numFmtId="0" fontId="10" fillId="6" borderId="0" xfId="3" applyFont="1" applyFill="1" applyBorder="1" applyAlignment="1" applyProtection="1">
      <alignment horizontal="center"/>
    </xf>
    <xf numFmtId="0" fontId="10" fillId="6" borderId="0" xfId="3" applyFont="1" applyFill="1" applyBorder="1" applyProtection="1"/>
    <xf numFmtId="0" fontId="9" fillId="6" borderId="16" xfId="0" applyFont="1" applyFill="1" applyBorder="1" applyAlignment="1" applyProtection="1">
      <alignment horizontal="center" vertical="center" textRotation="255"/>
    </xf>
    <xf numFmtId="12" fontId="0" fillId="6" borderId="0" xfId="0" applyNumberFormat="1" applyFill="1" applyAlignment="1" applyProtection="1">
      <alignment horizontal="center"/>
    </xf>
    <xf numFmtId="0" fontId="0" fillId="6" borderId="0" xfId="0" applyFill="1" applyAlignment="1" applyProtection="1">
      <alignment horizontal="center"/>
    </xf>
    <xf numFmtId="3" fontId="0" fillId="6" borderId="0" xfId="0" applyNumberFormat="1" applyFill="1" applyAlignment="1" applyProtection="1">
      <alignment horizontal="center"/>
    </xf>
    <xf numFmtId="3" fontId="2" fillId="6" borderId="0" xfId="0" applyNumberFormat="1" applyFont="1" applyFill="1" applyBorder="1" applyAlignment="1" applyProtection="1">
      <alignment horizontal="right"/>
    </xf>
    <xf numFmtId="0" fontId="0" fillId="2" borderId="0" xfId="0" applyFill="1" applyBorder="1" applyProtection="1"/>
    <xf numFmtId="0" fontId="0" fillId="6" borderId="9" xfId="0" applyFill="1" applyBorder="1" applyAlignment="1" applyProtection="1">
      <alignment horizontal="center"/>
    </xf>
    <xf numFmtId="3" fontId="0" fillId="6" borderId="9" xfId="0" applyNumberFormat="1" applyFill="1" applyBorder="1" applyAlignment="1" applyProtection="1">
      <alignment horizontal="center"/>
    </xf>
    <xf numFmtId="3" fontId="0" fillId="6" borderId="9" xfId="0" applyNumberFormat="1" applyFill="1" applyBorder="1" applyAlignment="1" applyProtection="1">
      <alignment horizontal="right"/>
    </xf>
    <xf numFmtId="0" fontId="0" fillId="6" borderId="9" xfId="0" applyFill="1" applyBorder="1" applyProtection="1"/>
    <xf numFmtId="0" fontId="10" fillId="6" borderId="0" xfId="3" applyFont="1" applyFill="1" applyBorder="1" applyAlignment="1" applyProtection="1">
      <alignment horizontal="center" wrapText="1"/>
    </xf>
    <xf numFmtId="0" fontId="10" fillId="6" borderId="0" xfId="3" applyFont="1" applyFill="1" applyBorder="1" applyAlignment="1" applyProtection="1">
      <alignment wrapText="1"/>
    </xf>
    <xf numFmtId="0" fontId="0" fillId="6" borderId="16" xfId="0" applyFill="1" applyBorder="1" applyProtection="1"/>
    <xf numFmtId="0" fontId="1" fillId="6" borderId="16" xfId="0" applyFont="1" applyFill="1" applyBorder="1" applyProtection="1"/>
    <xf numFmtId="0" fontId="10" fillId="6" borderId="16" xfId="3" applyFont="1" applyFill="1" applyBorder="1" applyAlignment="1" applyProtection="1">
      <alignment wrapText="1"/>
    </xf>
    <xf numFmtId="0" fontId="30" fillId="6" borderId="16" xfId="6" applyFill="1" applyBorder="1" applyAlignment="1" applyProtection="1">
      <alignment horizontal="center"/>
    </xf>
    <xf numFmtId="0" fontId="30" fillId="6" borderId="0" xfId="6" applyFill="1" applyBorder="1" applyAlignment="1" applyProtection="1">
      <alignment horizontal="center"/>
    </xf>
    <xf numFmtId="0" fontId="28" fillId="6" borderId="0" xfId="0" applyFont="1" applyFill="1" applyBorder="1" applyProtection="1"/>
    <xf numFmtId="0" fontId="27" fillId="6" borderId="0" xfId="0" applyFont="1" applyFill="1" applyBorder="1" applyAlignment="1" applyProtection="1">
      <alignment vertical="center"/>
    </xf>
    <xf numFmtId="0" fontId="8" fillId="6" borderId="0" xfId="0" applyFont="1" applyFill="1" applyBorder="1" applyAlignment="1" applyProtection="1">
      <alignment horizontal="right"/>
    </xf>
    <xf numFmtId="0" fontId="8" fillId="6" borderId="16" xfId="0" applyFont="1" applyFill="1" applyBorder="1" applyProtection="1"/>
    <xf numFmtId="0" fontId="27" fillId="6" borderId="16" xfId="0" applyFont="1" applyFill="1" applyBorder="1" applyAlignment="1" applyProtection="1">
      <alignment vertical="center"/>
    </xf>
    <xf numFmtId="3" fontId="0" fillId="6" borderId="0" xfId="0" applyNumberFormat="1" applyFill="1" applyBorder="1" applyAlignment="1" applyProtection="1">
      <alignment horizontal="right"/>
    </xf>
    <xf numFmtId="0" fontId="8" fillId="6" borderId="0" xfId="0" applyFont="1" applyFill="1" applyBorder="1" applyAlignment="1" applyProtection="1">
      <alignment vertical="center"/>
    </xf>
    <xf numFmtId="0" fontId="12" fillId="6" borderId="0" xfId="0" applyFont="1" applyFill="1" applyBorder="1" applyAlignment="1" applyProtection="1">
      <alignment vertical="center" wrapText="1"/>
    </xf>
    <xf numFmtId="0" fontId="7" fillId="6" borderId="0" xfId="0" applyFont="1" applyFill="1" applyBorder="1" applyProtection="1"/>
    <xf numFmtId="0" fontId="39" fillId="6" borderId="0" xfId="0" applyFont="1" applyFill="1" applyBorder="1" applyAlignment="1" applyProtection="1">
      <alignment vertical="center"/>
    </xf>
    <xf numFmtId="0" fontId="13" fillId="6" borderId="0" xfId="0" applyFont="1" applyFill="1" applyBorder="1" applyAlignment="1" applyProtection="1">
      <alignment horizontal="center" wrapText="1"/>
    </xf>
    <xf numFmtId="165" fontId="31" fillId="6" borderId="17" xfId="1" applyNumberFormat="1" applyFont="1" applyFill="1" applyBorder="1" applyAlignment="1" applyProtection="1">
      <alignment horizontal="right" vertical="center"/>
    </xf>
    <xf numFmtId="0" fontId="17" fillId="6" borderId="17" xfId="5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center"/>
    </xf>
    <xf numFmtId="3" fontId="0" fillId="0" borderId="0" xfId="0" applyNumberFormat="1" applyAlignment="1" applyProtection="1">
      <alignment horizontal="center"/>
    </xf>
    <xf numFmtId="3" fontId="0" fillId="0" borderId="0" xfId="0" applyNumberFormat="1" applyBorder="1" applyAlignment="1" applyProtection="1">
      <alignment horizontal="right"/>
    </xf>
    <xf numFmtId="165" fontId="19" fillId="7" borderId="0" xfId="1" applyNumberFormat="1" applyFont="1" applyFill="1" applyBorder="1" applyAlignment="1" applyProtection="1">
      <alignment horizontal="right" vertical="center"/>
    </xf>
    <xf numFmtId="14" fontId="2" fillId="4" borderId="0" xfId="0" applyNumberFormat="1" applyFont="1" applyFill="1" applyAlignment="1">
      <alignment horizontal="center"/>
    </xf>
    <xf numFmtId="0" fontId="2" fillId="0" borderId="0" xfId="0" applyFont="1"/>
    <xf numFmtId="0" fontId="4" fillId="5" borderId="0" xfId="2" applyFill="1" applyBorder="1" applyAlignment="1" applyProtection="1">
      <alignment vertical="top"/>
      <protection locked="0"/>
    </xf>
    <xf numFmtId="0" fontId="10" fillId="6" borderId="0" xfId="3" applyFont="1" applyFill="1" applyBorder="1" applyAlignment="1" applyProtection="1">
      <alignment horizontal="center" wrapText="1"/>
    </xf>
    <xf numFmtId="2" fontId="28" fillId="6" borderId="0" xfId="0" applyNumberFormat="1" applyFont="1" applyFill="1" applyBorder="1" applyProtection="1"/>
    <xf numFmtId="2" fontId="8" fillId="6" borderId="0" xfId="0" applyNumberFormat="1" applyFont="1" applyFill="1" applyBorder="1" applyProtection="1"/>
    <xf numFmtId="0" fontId="55" fillId="6" borderId="0" xfId="0" applyFont="1" applyFill="1" applyBorder="1" applyProtection="1"/>
    <xf numFmtId="0" fontId="37" fillId="6" borderId="17" xfId="3" applyFont="1" applyFill="1" applyBorder="1" applyAlignment="1" applyProtection="1">
      <alignment horizontal="right" vertical="center" wrapText="1"/>
    </xf>
    <xf numFmtId="0" fontId="10" fillId="6" borderId="0" xfId="3" applyFont="1" applyFill="1" applyBorder="1" applyAlignment="1" applyProtection="1">
      <alignment horizontal="center" wrapText="1"/>
    </xf>
    <xf numFmtId="0" fontId="30" fillId="6" borderId="16" xfId="6" applyFill="1" applyBorder="1" applyAlignment="1" applyProtection="1">
      <alignment horizontal="center"/>
    </xf>
    <xf numFmtId="0" fontId="32" fillId="6" borderId="0" xfId="5" applyFont="1" applyFill="1" applyBorder="1" applyAlignment="1" applyProtection="1">
      <alignment horizontal="right" vertical="center" wrapText="1"/>
    </xf>
    <xf numFmtId="0" fontId="24" fillId="7" borderId="0" xfId="0" applyFont="1" applyFill="1" applyBorder="1" applyAlignment="1">
      <alignment horizontal="left" vertical="center" wrapText="1"/>
    </xf>
    <xf numFmtId="0" fontId="24" fillId="7" borderId="3" xfId="0" applyFont="1" applyFill="1" applyBorder="1" applyAlignment="1">
      <alignment horizontal="left" vertical="center" wrapText="1"/>
    </xf>
    <xf numFmtId="0" fontId="15" fillId="6" borderId="2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43" fillId="3" borderId="0" xfId="4" applyFont="1" applyBorder="1" applyAlignment="1" applyProtection="1">
      <alignment horizontal="left" wrapText="1"/>
      <protection locked="0"/>
    </xf>
    <xf numFmtId="0" fontId="36" fillId="7" borderId="22" xfId="0" applyFont="1" applyFill="1" applyBorder="1" applyAlignment="1">
      <alignment horizontal="right" vertical="center" wrapText="1"/>
    </xf>
    <xf numFmtId="0" fontId="17" fillId="6" borderId="19" xfId="5" applyFont="1" applyFill="1" applyBorder="1" applyAlignment="1">
      <alignment horizontal="left" vertical="center" wrapText="1"/>
    </xf>
    <xf numFmtId="0" fontId="17" fillId="6" borderId="20" xfId="5" applyFont="1" applyFill="1" applyBorder="1" applyAlignment="1">
      <alignment horizontal="left" vertical="center" wrapText="1"/>
    </xf>
    <xf numFmtId="0" fontId="15" fillId="6" borderId="2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horizontal="left" vertical="center"/>
    </xf>
    <xf numFmtId="0" fontId="15" fillId="6" borderId="4" xfId="0" applyFont="1" applyFill="1" applyBorder="1" applyAlignment="1">
      <alignment horizontal="left" vertical="center"/>
    </xf>
    <xf numFmtId="165" fontId="44" fillId="6" borderId="24" xfId="1" applyNumberFormat="1" applyFont="1" applyFill="1" applyBorder="1" applyAlignment="1" applyProtection="1">
      <alignment horizontal="left" vertical="center" wrapText="1"/>
    </xf>
    <xf numFmtId="165" fontId="44" fillId="6" borderId="25" xfId="1" applyNumberFormat="1" applyFont="1" applyFill="1" applyBorder="1" applyAlignment="1" applyProtection="1">
      <alignment horizontal="left" vertical="center" wrapText="1"/>
    </xf>
    <xf numFmtId="0" fontId="57" fillId="7" borderId="0" xfId="6" applyFont="1" applyFill="1" applyBorder="1" applyAlignment="1">
      <alignment horizontal="left" wrapText="1"/>
    </xf>
    <xf numFmtId="0" fontId="57" fillId="7" borderId="5" xfId="6" applyFont="1" applyFill="1" applyBorder="1" applyAlignment="1">
      <alignment horizontal="left" wrapText="1"/>
    </xf>
    <xf numFmtId="0" fontId="15" fillId="6" borderId="0" xfId="0" applyFont="1" applyFill="1" applyBorder="1" applyAlignment="1" applyProtection="1">
      <alignment horizontal="center" vertical="center"/>
    </xf>
    <xf numFmtId="0" fontId="15" fillId="6" borderId="28" xfId="0" applyFont="1" applyFill="1" applyBorder="1" applyAlignment="1" applyProtection="1">
      <alignment horizontal="center" vertical="center"/>
    </xf>
    <xf numFmtId="0" fontId="36" fillId="6" borderId="30" xfId="0" applyFont="1" applyFill="1" applyBorder="1" applyAlignment="1" applyProtection="1">
      <alignment horizontal="right" vertical="center" wrapText="1"/>
    </xf>
    <xf numFmtId="0" fontId="36" fillId="6" borderId="30" xfId="0" applyFont="1" applyFill="1" applyBorder="1" applyAlignment="1" applyProtection="1">
      <alignment horizontal="left" vertical="center" wrapText="1"/>
    </xf>
    <xf numFmtId="0" fontId="15" fillId="6" borderId="29" xfId="0" applyFont="1" applyFill="1" applyBorder="1" applyAlignment="1" applyProtection="1">
      <alignment horizontal="center" vertical="center"/>
    </xf>
    <xf numFmtId="0" fontId="17" fillId="6" borderId="15" xfId="5" applyFont="1" applyFill="1" applyBorder="1" applyAlignment="1" applyProtection="1">
      <alignment horizontal="left" vertical="center" wrapText="1"/>
    </xf>
    <xf numFmtId="0" fontId="17" fillId="6" borderId="31" xfId="5" applyFont="1" applyFill="1" applyBorder="1" applyAlignment="1" applyProtection="1">
      <alignment horizontal="left" vertical="center" wrapText="1"/>
    </xf>
    <xf numFmtId="166" fontId="59" fillId="6" borderId="0" xfId="0" applyNumberFormat="1" applyFont="1" applyFill="1" applyAlignment="1">
      <alignment horizontal="right" vertical="center"/>
    </xf>
  </cellXfs>
  <cellStyles count="8">
    <cellStyle name="Beregning" xfId="4" builtinId="22"/>
    <cellStyle name="Data Labels" xfId="5" xr:uid="{00000000-0005-0000-0000-000001000000}"/>
    <cellStyle name="Hyperkobling" xfId="6" builtinId="8"/>
    <cellStyle name="Komma" xfId="1" builtinId="3"/>
    <cellStyle name="Normal" xfId="0" builtinId="0"/>
    <cellStyle name="Overskrift 1" xfId="2" builtinId="16"/>
    <cellStyle name="Overskrift 4" xfId="3" builtinId="19"/>
    <cellStyle name="Stil 1" xfId="7" xr:uid="{00000000-0005-0000-0000-000007000000}"/>
  </cellStyles>
  <dxfs count="1">
    <dxf>
      <font>
        <b/>
        <i val="0"/>
        <color theme="1"/>
      </font>
      <fill>
        <patternFill>
          <bgColor theme="6"/>
        </patternFill>
      </fill>
    </dxf>
  </dxfs>
  <tableStyles count="0" defaultTableStyle="TableStyleMedium9" defaultPivotStyle="PivotStyleLight16"/>
  <colors>
    <mruColors>
      <color rgb="FFFA7D00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INVESTERINGER!A1"/><Relationship Id="rId2" Type="http://schemas.openxmlformats.org/officeDocument/2006/relationships/hyperlink" Target="#DRIFTSKOSTNADER!A1"/><Relationship Id="rId1" Type="http://schemas.openxmlformats.org/officeDocument/2006/relationships/hyperlink" Target="#T&#216;MMERPRIS!A1"/><Relationship Id="rId6" Type="http://schemas.openxmlformats.org/officeDocument/2006/relationships/image" Target="../media/image1.jpeg"/><Relationship Id="rId5" Type="http://schemas.openxmlformats.org/officeDocument/2006/relationships/hyperlink" Target="#TILVEKST!A1"/><Relationship Id="rId4" Type="http://schemas.openxmlformats.org/officeDocument/2006/relationships/hyperlink" Target="#OVERSKUDD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OVERSKUDD!A1"/><Relationship Id="rId2" Type="http://schemas.openxmlformats.org/officeDocument/2006/relationships/hyperlink" Target="#INVESTERINGER!A1"/><Relationship Id="rId1" Type="http://schemas.openxmlformats.org/officeDocument/2006/relationships/hyperlink" Target="#TILVEKST!A1"/><Relationship Id="rId5" Type="http://schemas.openxmlformats.org/officeDocument/2006/relationships/hyperlink" Target="#DRIFTSKOSTNADER!A1"/><Relationship Id="rId4" Type="http://schemas.openxmlformats.org/officeDocument/2006/relationships/hyperlink" Target="#T&#216;MMERPRIS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TILVEKST!A1"/><Relationship Id="rId2" Type="http://schemas.openxmlformats.org/officeDocument/2006/relationships/hyperlink" Target="#OVERSKUDD!A1"/><Relationship Id="rId1" Type="http://schemas.openxmlformats.org/officeDocument/2006/relationships/hyperlink" Target="#INVESTERINGER!A1"/><Relationship Id="rId5" Type="http://schemas.openxmlformats.org/officeDocument/2006/relationships/hyperlink" Target="#DRIFTSKOSTNADER!A1"/><Relationship Id="rId4" Type="http://schemas.openxmlformats.org/officeDocument/2006/relationships/hyperlink" Target="#T&#216;MMERPRIS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OVERSKUDD!A1"/><Relationship Id="rId2" Type="http://schemas.openxmlformats.org/officeDocument/2006/relationships/hyperlink" Target="#TILVEKST!A1"/><Relationship Id="rId1" Type="http://schemas.openxmlformats.org/officeDocument/2006/relationships/hyperlink" Target="http://skogfond.skogkurs.no/#/" TargetMode="External"/><Relationship Id="rId6" Type="http://schemas.openxmlformats.org/officeDocument/2006/relationships/hyperlink" Target="#INVESTERINGER!A1"/><Relationship Id="rId5" Type="http://schemas.openxmlformats.org/officeDocument/2006/relationships/hyperlink" Target="#DRIFTSKOSTNADER!A1"/><Relationship Id="rId4" Type="http://schemas.openxmlformats.org/officeDocument/2006/relationships/hyperlink" Target="#T&#216;MMERPRIS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INVESTERINGER!A1"/><Relationship Id="rId2" Type="http://schemas.openxmlformats.org/officeDocument/2006/relationships/hyperlink" Target="#DRIFTSKOSTNADER!A1"/><Relationship Id="rId1" Type="http://schemas.openxmlformats.org/officeDocument/2006/relationships/hyperlink" Target="#TILVEKST!A1"/><Relationship Id="rId6" Type="http://schemas.openxmlformats.org/officeDocument/2006/relationships/image" Target="../media/image1.jpeg"/><Relationship Id="rId5" Type="http://schemas.openxmlformats.org/officeDocument/2006/relationships/hyperlink" Target="#OVERSKUDD!A1"/><Relationship Id="rId4" Type="http://schemas.openxmlformats.org/officeDocument/2006/relationships/hyperlink" Target="#T&#216;MMERPRIS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171450</xdr:colOff>
      <xdr:row>1</xdr:row>
      <xdr:rowOff>30480</xdr:rowOff>
    </xdr:from>
    <xdr:to>
      <xdr:col>13</xdr:col>
      <xdr:colOff>352425</xdr:colOff>
      <xdr:row>2</xdr:row>
      <xdr:rowOff>215712</xdr:rowOff>
    </xdr:to>
    <xdr:sp macro="" textlink="">
      <xdr:nvSpPr>
        <xdr:cNvPr id="74" name="Frihånd 9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/>
        </xdr:cNvSpPr>
      </xdr:nvSpPr>
      <xdr:spPr bwMode="auto">
        <a:xfrm>
          <a:off x="7570470" y="266700"/>
          <a:ext cx="1971675" cy="421452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8</xdr:col>
      <xdr:colOff>457200</xdr:colOff>
      <xdr:row>1</xdr:row>
      <xdr:rowOff>19050</xdr:rowOff>
    </xdr:from>
    <xdr:to>
      <xdr:col>10</xdr:col>
      <xdr:colOff>319877</xdr:colOff>
      <xdr:row>2</xdr:row>
      <xdr:rowOff>225238</xdr:rowOff>
    </xdr:to>
    <xdr:sp macro="" textlink="">
      <xdr:nvSpPr>
        <xdr:cNvPr id="59" name="Frihånd 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/>
        </xdr:cNvSpPr>
      </xdr:nvSpPr>
      <xdr:spPr bwMode="auto">
        <a:xfrm>
          <a:off x="5553075" y="247650"/>
          <a:ext cx="1948652" cy="434788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6</xdr:col>
      <xdr:colOff>454585</xdr:colOff>
      <xdr:row>1</xdr:row>
      <xdr:rowOff>24093</xdr:rowOff>
    </xdr:from>
    <xdr:to>
      <xdr:col>8</xdr:col>
      <xdr:colOff>628837</xdr:colOff>
      <xdr:row>2</xdr:row>
      <xdr:rowOff>219075</xdr:rowOff>
    </xdr:to>
    <xdr:sp macro="" textlink="">
      <xdr:nvSpPr>
        <xdr:cNvPr id="2" name="Frihånd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3797860" y="252693"/>
          <a:ext cx="1926852" cy="423582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4</xdr:col>
      <xdr:colOff>411368</xdr:colOff>
      <xdr:row>1</xdr:row>
      <xdr:rowOff>3362</xdr:rowOff>
    </xdr:from>
    <xdr:to>
      <xdr:col>6</xdr:col>
      <xdr:colOff>559795</xdr:colOff>
      <xdr:row>2</xdr:row>
      <xdr:rowOff>209550</xdr:rowOff>
    </xdr:to>
    <xdr:sp macro="" textlink="">
      <xdr:nvSpPr>
        <xdr:cNvPr id="3" name="Frihånd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1954418" y="231962"/>
          <a:ext cx="1948652" cy="434788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1</xdr:col>
      <xdr:colOff>9526</xdr:colOff>
      <xdr:row>0</xdr:row>
      <xdr:rowOff>221255</xdr:rowOff>
    </xdr:from>
    <xdr:to>
      <xdr:col>4</xdr:col>
      <xdr:colOff>661770</xdr:colOff>
      <xdr:row>2</xdr:row>
      <xdr:rowOff>199465</xdr:rowOff>
    </xdr:to>
    <xdr:sp macro="" textlink="">
      <xdr:nvSpPr>
        <xdr:cNvPr id="5" name="Frihånd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276226" y="221255"/>
          <a:ext cx="1928594" cy="435410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/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oneCellAnchor>
    <xdr:from>
      <xdr:col>1</xdr:col>
      <xdr:colOff>13462</xdr:colOff>
      <xdr:row>1</xdr:row>
      <xdr:rowOff>4771</xdr:rowOff>
    </xdr:from>
    <xdr:ext cx="11877022" cy="998644"/>
    <xdr:grpSp>
      <xdr:nvGrpSpPr>
        <xdr:cNvPr id="6" name="Gruppe 5" descr="&quot;&quot;" title="Navigasjonsgrafikk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>
          <a:grpSpLocks noChangeAspect="1"/>
        </xdr:cNvGrpSpPr>
      </xdr:nvGrpSpPr>
      <xdr:grpSpPr bwMode="auto">
        <a:xfrm>
          <a:off x="287782" y="240991"/>
          <a:ext cx="11877022" cy="998644"/>
          <a:chOff x="-254" y="0"/>
          <a:chExt cx="1071" cy="42"/>
        </a:xfrm>
      </xdr:grpSpPr>
      <xdr:sp macro="" textlink="">
        <xdr:nvSpPr>
          <xdr:cNvPr id="7" name="Autofigur 4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9" y="0"/>
            <a:ext cx="784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" name="Rektangel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9" y="0"/>
            <a:ext cx="808" cy="42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" name="Rektangel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ChangeArrowheads="1"/>
          </xdr:cNvSpPr>
        </xdr:nvSpPr>
        <xdr:spPr bwMode="auto">
          <a:xfrm flipV="1">
            <a:off x="-254" y="18"/>
            <a:ext cx="996" cy="3"/>
          </a:xfrm>
          <a:prstGeom prst="rect">
            <a:avLst/>
          </a:prstGeom>
          <a:solidFill>
            <a:schemeClr val="bg1"/>
          </a:solidFill>
          <a:ln w="0">
            <a:noFill/>
            <a:prstDash val="solid"/>
            <a:miter lim="800000"/>
            <a:headEnd/>
            <a:tailEnd/>
          </a:ln>
        </xdr:spPr>
      </xdr:sp>
    </xdr:grpSp>
    <xdr:clientData/>
  </xdr:oneCellAnchor>
  <xdr:twoCellAnchor editAs="oneCell">
    <xdr:from>
      <xdr:col>4</xdr:col>
      <xdr:colOff>515022</xdr:colOff>
      <xdr:row>0</xdr:row>
      <xdr:rowOff>209550</xdr:rowOff>
    </xdr:from>
    <xdr:to>
      <xdr:col>6</xdr:col>
      <xdr:colOff>421015</xdr:colOff>
      <xdr:row>3</xdr:row>
      <xdr:rowOff>3922</xdr:rowOff>
    </xdr:to>
    <xdr:sp macro="" textlink="">
      <xdr:nvSpPr>
        <xdr:cNvPr id="66" name="Sporing av vekttap" descr="Navigasjonsknapp" title="Sporing av vekttap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2058072" y="209550"/>
          <a:ext cx="1706218" cy="48017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chemeClr val="accent2">
                  <a:lumMod val="60000"/>
                  <a:lumOff val="4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TØMMERPRIS</a:t>
          </a:r>
        </a:p>
      </xdr:txBody>
    </xdr:sp>
    <xdr:clientData/>
  </xdr:twoCellAnchor>
  <xdr:twoCellAnchor editAs="oneCell">
    <xdr:from>
      <xdr:col>6</xdr:col>
      <xdr:colOff>511735</xdr:colOff>
      <xdr:row>0</xdr:row>
      <xdr:rowOff>224118</xdr:rowOff>
    </xdr:from>
    <xdr:to>
      <xdr:col>8</xdr:col>
      <xdr:colOff>581025</xdr:colOff>
      <xdr:row>3</xdr:row>
      <xdr:rowOff>9525</xdr:rowOff>
    </xdr:to>
    <xdr:sp macro="" textlink="">
      <xdr:nvSpPr>
        <xdr:cNvPr id="67" name="Sporing av vekttap" descr="Navigasjonsknapp" title="Sporing av vekttap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3855010" y="224118"/>
          <a:ext cx="1821890" cy="47120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chemeClr val="accent2">
                  <a:lumMod val="60000"/>
                  <a:lumOff val="4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DRIFTSKOSTNADER</a:t>
          </a:r>
        </a:p>
      </xdr:txBody>
    </xdr:sp>
    <xdr:clientData/>
  </xdr:twoCellAnchor>
  <xdr:twoCellAnchor editAs="oneCell">
    <xdr:from>
      <xdr:col>8</xdr:col>
      <xdr:colOff>685800</xdr:colOff>
      <xdr:row>1</xdr:row>
      <xdr:rowOff>0</xdr:rowOff>
    </xdr:from>
    <xdr:to>
      <xdr:col>10</xdr:col>
      <xdr:colOff>58393</xdr:colOff>
      <xdr:row>3</xdr:row>
      <xdr:rowOff>24262</xdr:rowOff>
    </xdr:to>
    <xdr:sp macro="" textlink="">
      <xdr:nvSpPr>
        <xdr:cNvPr id="68" name="Sporing av vekttap" descr="Navigasjonsknapp" title="Sporing av vekttap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5781675" y="228600"/>
          <a:ext cx="1458568" cy="48146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chemeClr val="accent2">
                  <a:lumMod val="60000"/>
                  <a:lumOff val="4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INVESTERINGER</a:t>
          </a:r>
        </a:p>
      </xdr:txBody>
    </xdr:sp>
    <xdr:clientData/>
  </xdr:twoCellAnchor>
  <xdr:twoCellAnchor editAs="oneCell">
    <xdr:from>
      <xdr:col>10</xdr:col>
      <xdr:colOff>266700</xdr:colOff>
      <xdr:row>1</xdr:row>
      <xdr:rowOff>22860</xdr:rowOff>
    </xdr:from>
    <xdr:to>
      <xdr:col>13</xdr:col>
      <xdr:colOff>229843</xdr:colOff>
      <xdr:row>2</xdr:row>
      <xdr:rowOff>228600</xdr:rowOff>
    </xdr:to>
    <xdr:sp macro="" textlink="">
      <xdr:nvSpPr>
        <xdr:cNvPr id="72" name="Sporing av vekttap" descr="Navigasjonsknapp" title="Sporing av vekttap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7665720" y="259080"/>
          <a:ext cx="1753843" cy="4419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chemeClr val="accent2">
                  <a:lumMod val="60000"/>
                  <a:lumOff val="4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OVERSKUDD</a:t>
          </a:r>
        </a:p>
      </xdr:txBody>
    </xdr:sp>
    <xdr:clientData/>
  </xdr:twoCellAnchor>
  <xdr:twoCellAnchor editAs="oneCell">
    <xdr:from>
      <xdr:col>1</xdr:col>
      <xdr:colOff>67236</xdr:colOff>
      <xdr:row>0</xdr:row>
      <xdr:rowOff>219075</xdr:rowOff>
    </xdr:from>
    <xdr:to>
      <xdr:col>4</xdr:col>
      <xdr:colOff>497104</xdr:colOff>
      <xdr:row>3</xdr:row>
      <xdr:rowOff>2740</xdr:rowOff>
    </xdr:to>
    <xdr:sp macro="" textlink="">
      <xdr:nvSpPr>
        <xdr:cNvPr id="19" name="Sporing av vekttap" descr="Navigasjonsknapp" title="Sporing av vekttap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333936" y="219075"/>
          <a:ext cx="1706218" cy="4694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chemeClr val="accent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TILVEKST</a:t>
          </a:r>
        </a:p>
      </xdr:txBody>
    </xdr:sp>
    <xdr:clientData/>
  </xdr:twoCellAnchor>
  <xdr:twoCellAnchor editAs="oneCell">
    <xdr:from>
      <xdr:col>1</xdr:col>
      <xdr:colOff>220258</xdr:colOff>
      <xdr:row>21</xdr:row>
      <xdr:rowOff>19050</xdr:rowOff>
    </xdr:from>
    <xdr:to>
      <xdr:col>4</xdr:col>
      <xdr:colOff>1065616</xdr:colOff>
      <xdr:row>23</xdr:row>
      <xdr:rowOff>9862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958" y="5476875"/>
          <a:ext cx="2121708" cy="7242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600074</xdr:colOff>
      <xdr:row>1</xdr:row>
      <xdr:rowOff>28574</xdr:rowOff>
    </xdr:from>
    <xdr:to>
      <xdr:col>11</xdr:col>
      <xdr:colOff>228600</xdr:colOff>
      <xdr:row>3</xdr:row>
      <xdr:rowOff>15687</xdr:rowOff>
    </xdr:to>
    <xdr:sp macro="" textlink="">
      <xdr:nvSpPr>
        <xdr:cNvPr id="18" name="Frihånd 9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/>
        </xdr:cNvSpPr>
      </xdr:nvSpPr>
      <xdr:spPr bwMode="auto">
        <a:xfrm>
          <a:off x="6657974" y="257174"/>
          <a:ext cx="1495426" cy="444313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7</xdr:col>
      <xdr:colOff>466725</xdr:colOff>
      <xdr:row>1</xdr:row>
      <xdr:rowOff>28575</xdr:rowOff>
    </xdr:from>
    <xdr:to>
      <xdr:col>9</xdr:col>
      <xdr:colOff>733426</xdr:colOff>
      <xdr:row>3</xdr:row>
      <xdr:rowOff>77825</xdr:rowOff>
    </xdr:to>
    <xdr:sp macro="" textlink="">
      <xdr:nvSpPr>
        <xdr:cNvPr id="19" name="Frihånd 9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/>
        </xdr:cNvSpPr>
      </xdr:nvSpPr>
      <xdr:spPr bwMode="auto">
        <a:xfrm>
          <a:off x="4876800" y="257175"/>
          <a:ext cx="1914526" cy="506450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5</xdr:col>
      <xdr:colOff>257175</xdr:colOff>
      <xdr:row>1</xdr:row>
      <xdr:rowOff>28575</xdr:rowOff>
    </xdr:from>
    <xdr:to>
      <xdr:col>7</xdr:col>
      <xdr:colOff>609600</xdr:colOff>
      <xdr:row>3</xdr:row>
      <xdr:rowOff>0</xdr:rowOff>
    </xdr:to>
    <xdr:sp macro="" textlink="">
      <xdr:nvSpPr>
        <xdr:cNvPr id="20" name="Frihånd 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/>
        </xdr:cNvSpPr>
      </xdr:nvSpPr>
      <xdr:spPr bwMode="auto">
        <a:xfrm>
          <a:off x="3124200" y="257175"/>
          <a:ext cx="1895475" cy="428625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1</xdr:col>
      <xdr:colOff>9527</xdr:colOff>
      <xdr:row>1</xdr:row>
      <xdr:rowOff>11705</xdr:rowOff>
    </xdr:from>
    <xdr:to>
      <xdr:col>3</xdr:col>
      <xdr:colOff>47625</xdr:colOff>
      <xdr:row>2</xdr:row>
      <xdr:rowOff>218515</xdr:rowOff>
    </xdr:to>
    <xdr:sp macro="" textlink="">
      <xdr:nvSpPr>
        <xdr:cNvPr id="23" name="Frihånd 9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/>
        </xdr:cNvSpPr>
      </xdr:nvSpPr>
      <xdr:spPr bwMode="auto">
        <a:xfrm>
          <a:off x="123827" y="240305"/>
          <a:ext cx="1676398" cy="435410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oneCellAnchor>
    <xdr:from>
      <xdr:col>0</xdr:col>
      <xdr:colOff>95378</xdr:colOff>
      <xdr:row>0</xdr:row>
      <xdr:rowOff>225751</xdr:rowOff>
    </xdr:from>
    <xdr:ext cx="8635238" cy="998644"/>
    <xdr:grpSp>
      <xdr:nvGrpSpPr>
        <xdr:cNvPr id="24" name="Gruppe 23" descr="&quot;&quot;" title="Navigasjonsgrafikk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pSpPr>
          <a:grpSpLocks noChangeAspect="1"/>
        </xdr:cNvGrpSpPr>
      </xdr:nvGrpSpPr>
      <xdr:grpSpPr bwMode="auto">
        <a:xfrm>
          <a:off x="95378" y="225751"/>
          <a:ext cx="8635238" cy="998644"/>
          <a:chOff x="-254" y="0"/>
          <a:chExt cx="1071" cy="42"/>
        </a:xfrm>
      </xdr:grpSpPr>
      <xdr:sp macro="" textlink="">
        <xdr:nvSpPr>
          <xdr:cNvPr id="25" name="Autofigur 4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9" y="0"/>
            <a:ext cx="784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6" name="Rektangel 25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SpPr>
            <a:spLocks noChangeArrowheads="1"/>
          </xdr:cNvSpPr>
        </xdr:nvSpPr>
        <xdr:spPr bwMode="auto">
          <a:xfrm>
            <a:off x="9" y="0"/>
            <a:ext cx="808" cy="42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7" name="Rektangel 26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SpPr>
            <a:spLocks noChangeArrowheads="1"/>
          </xdr:cNvSpPr>
        </xdr:nvSpPr>
        <xdr:spPr bwMode="auto">
          <a:xfrm flipV="1">
            <a:off x="-254" y="18"/>
            <a:ext cx="996" cy="3"/>
          </a:xfrm>
          <a:prstGeom prst="rect">
            <a:avLst/>
          </a:prstGeom>
          <a:solidFill>
            <a:schemeClr val="bg1"/>
          </a:solidFill>
          <a:ln w="0">
            <a:noFill/>
            <a:prstDash val="solid"/>
            <a:miter lim="800000"/>
            <a:headEnd/>
            <a:tailEnd/>
          </a:ln>
        </xdr:spPr>
      </xdr:sp>
    </xdr:grpSp>
    <xdr:clientData/>
  </xdr:oneCellAnchor>
  <xdr:twoCellAnchor editAs="oneCell">
    <xdr:from>
      <xdr:col>1</xdr:col>
      <xdr:colOff>86286</xdr:colOff>
      <xdr:row>1</xdr:row>
      <xdr:rowOff>38100</xdr:rowOff>
    </xdr:from>
    <xdr:to>
      <xdr:col>2</xdr:col>
      <xdr:colOff>762000</xdr:colOff>
      <xdr:row>3</xdr:row>
      <xdr:rowOff>38100</xdr:rowOff>
    </xdr:to>
    <xdr:sp macro="" textlink="">
      <xdr:nvSpPr>
        <xdr:cNvPr id="29" name="Sporing av vekttap" descr="Navigasjonsknapp" title="Sporing av vekttap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200586" y="266700"/>
          <a:ext cx="1513914" cy="4572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chemeClr val="accent2">
                  <a:lumMod val="60000"/>
                  <a:lumOff val="4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TILVEKST</a:t>
          </a:r>
        </a:p>
      </xdr:txBody>
    </xdr:sp>
    <xdr:clientData/>
  </xdr:twoCellAnchor>
  <xdr:twoCellAnchor editAs="oneCell">
    <xdr:from>
      <xdr:col>7</xdr:col>
      <xdr:colOff>647701</xdr:colOff>
      <xdr:row>1</xdr:row>
      <xdr:rowOff>47625</xdr:rowOff>
    </xdr:from>
    <xdr:to>
      <xdr:col>9</xdr:col>
      <xdr:colOff>510540</xdr:colOff>
      <xdr:row>3</xdr:row>
      <xdr:rowOff>9694</xdr:rowOff>
    </xdr:to>
    <xdr:sp macro="" textlink="">
      <xdr:nvSpPr>
        <xdr:cNvPr id="46" name="Sporing av vekttap" descr="Navigasjonsknapp" title="Sporing av vekttap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/>
      </xdr:nvSpPr>
      <xdr:spPr>
        <a:xfrm>
          <a:off x="5173981" y="283845"/>
          <a:ext cx="1554479" cy="43450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chemeClr val="accent2">
                  <a:lumMod val="60000"/>
                  <a:lumOff val="4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INVESTERINGER</a:t>
          </a:r>
        </a:p>
      </xdr:txBody>
    </xdr:sp>
    <xdr:clientData/>
  </xdr:twoCellAnchor>
  <xdr:twoCellAnchor editAs="oneCell">
    <xdr:from>
      <xdr:col>9</xdr:col>
      <xdr:colOff>495300</xdr:colOff>
      <xdr:row>1</xdr:row>
      <xdr:rowOff>66675</xdr:rowOff>
    </xdr:from>
    <xdr:to>
      <xdr:col>12</xdr:col>
      <xdr:colOff>115543</xdr:colOff>
      <xdr:row>3</xdr:row>
      <xdr:rowOff>9525</xdr:rowOff>
    </xdr:to>
    <xdr:sp macro="" textlink="">
      <xdr:nvSpPr>
        <xdr:cNvPr id="47" name="Sporing av vekttap" descr="Navigasjonsknapp" title="Sporing av vekttap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6553200" y="295275"/>
          <a:ext cx="1706218" cy="4000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chemeClr val="accent2">
                  <a:lumMod val="60000"/>
                  <a:lumOff val="4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OVERSKUDD</a:t>
          </a:r>
        </a:p>
      </xdr:txBody>
    </xdr:sp>
    <xdr:clientData/>
  </xdr:twoCellAnchor>
  <xdr:twoCellAnchor>
    <xdr:from>
      <xdr:col>2</xdr:col>
      <xdr:colOff>706643</xdr:colOff>
      <xdr:row>1</xdr:row>
      <xdr:rowOff>20507</xdr:rowOff>
    </xdr:from>
    <xdr:to>
      <xdr:col>5</xdr:col>
      <xdr:colOff>449581</xdr:colOff>
      <xdr:row>2</xdr:row>
      <xdr:rowOff>226695</xdr:rowOff>
    </xdr:to>
    <xdr:sp macro="" textlink="">
      <xdr:nvSpPr>
        <xdr:cNvPr id="21" name="Frihånd 9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/>
        </xdr:cNvSpPr>
      </xdr:nvSpPr>
      <xdr:spPr bwMode="auto">
        <a:xfrm>
          <a:off x="1682003" y="256727"/>
          <a:ext cx="1708898" cy="442408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/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 editAs="oneCell">
    <xdr:from>
      <xdr:col>2</xdr:col>
      <xdr:colOff>657897</xdr:colOff>
      <xdr:row>1</xdr:row>
      <xdr:rowOff>15240</xdr:rowOff>
    </xdr:from>
    <xdr:to>
      <xdr:col>5</xdr:col>
      <xdr:colOff>449590</xdr:colOff>
      <xdr:row>3</xdr:row>
      <xdr:rowOff>72390</xdr:rowOff>
    </xdr:to>
    <xdr:sp macro="" textlink="">
      <xdr:nvSpPr>
        <xdr:cNvPr id="38" name="Sporing av vekttap" descr="Navigasjonsknapp" title="Sporing av vekttap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1633257" y="251460"/>
          <a:ext cx="1757653" cy="5295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chemeClr val="accent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TØMMERPRIS</a:t>
          </a:r>
        </a:p>
      </xdr:txBody>
    </xdr:sp>
    <xdr:clientData/>
  </xdr:twoCellAnchor>
  <xdr:twoCellAnchor editAs="oneCell">
    <xdr:from>
      <xdr:col>5</xdr:col>
      <xdr:colOff>314324</xdr:colOff>
      <xdr:row>1</xdr:row>
      <xdr:rowOff>33617</xdr:rowOff>
    </xdr:from>
    <xdr:to>
      <xdr:col>7</xdr:col>
      <xdr:colOff>590549</xdr:colOff>
      <xdr:row>3</xdr:row>
      <xdr:rowOff>47624</xdr:rowOff>
    </xdr:to>
    <xdr:sp macro="" textlink="">
      <xdr:nvSpPr>
        <xdr:cNvPr id="30" name="Sporing av vekttap" descr="Navigasjonsknapp" title="Sporing av vekttap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3181349" y="262217"/>
          <a:ext cx="1819275" cy="47120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chemeClr val="accent2">
                  <a:lumMod val="60000"/>
                  <a:lumOff val="4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DRIFTSKOSTNADER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85726</xdr:colOff>
      <xdr:row>0</xdr:row>
      <xdr:rowOff>220757</xdr:rowOff>
    </xdr:from>
    <xdr:to>
      <xdr:col>6</xdr:col>
      <xdr:colOff>753036</xdr:colOff>
      <xdr:row>2</xdr:row>
      <xdr:rowOff>202827</xdr:rowOff>
    </xdr:to>
    <xdr:sp macro="" textlink="">
      <xdr:nvSpPr>
        <xdr:cNvPr id="18" name="Frihånd 9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/>
        </xdr:cNvSpPr>
      </xdr:nvSpPr>
      <xdr:spPr bwMode="auto">
        <a:xfrm>
          <a:off x="7820026" y="220757"/>
          <a:ext cx="1934135" cy="439270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4</xdr:col>
      <xdr:colOff>1902947</xdr:colOff>
      <xdr:row>1</xdr:row>
      <xdr:rowOff>6723</xdr:rowOff>
    </xdr:from>
    <xdr:to>
      <xdr:col>5</xdr:col>
      <xdr:colOff>244288</xdr:colOff>
      <xdr:row>2</xdr:row>
      <xdr:rowOff>222437</xdr:rowOff>
    </xdr:to>
    <xdr:sp macro="" textlink="">
      <xdr:nvSpPr>
        <xdr:cNvPr id="19" name="Frihånd 9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/>
        </xdr:cNvSpPr>
      </xdr:nvSpPr>
      <xdr:spPr bwMode="auto">
        <a:xfrm>
          <a:off x="5960597" y="235323"/>
          <a:ext cx="2017991" cy="444314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oneCellAnchor>
    <xdr:from>
      <xdr:col>1</xdr:col>
      <xdr:colOff>13462</xdr:colOff>
      <xdr:row>1</xdr:row>
      <xdr:rowOff>4771</xdr:rowOff>
    </xdr:from>
    <xdr:ext cx="11877022" cy="998644"/>
    <xdr:grpSp>
      <xdr:nvGrpSpPr>
        <xdr:cNvPr id="23" name="Gruppe 22" descr="&quot;&quot;" title="Navigasjonsgrafikk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GrpSpPr>
          <a:grpSpLocks noChangeAspect="1"/>
        </xdr:cNvGrpSpPr>
      </xdr:nvGrpSpPr>
      <xdr:grpSpPr bwMode="auto">
        <a:xfrm>
          <a:off x="318262" y="240991"/>
          <a:ext cx="11877022" cy="998644"/>
          <a:chOff x="-254" y="0"/>
          <a:chExt cx="1071" cy="42"/>
        </a:xfrm>
      </xdr:grpSpPr>
      <xdr:sp macro="" textlink="">
        <xdr:nvSpPr>
          <xdr:cNvPr id="24" name="Autofigur 4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9" y="0"/>
            <a:ext cx="784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5" name="Rektangel 24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>
            <a:spLocks noChangeArrowheads="1"/>
          </xdr:cNvSpPr>
        </xdr:nvSpPr>
        <xdr:spPr bwMode="auto">
          <a:xfrm>
            <a:off x="9" y="0"/>
            <a:ext cx="808" cy="42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6" name="Rektangel 25">
            <a:extLst>
              <a:ext uri="{FF2B5EF4-FFF2-40B4-BE49-F238E27FC236}">
                <a16:creationId xmlns:a16="http://schemas.microsoft.com/office/drawing/2014/main" id="{00000000-0008-0000-0200-00001A000000}"/>
              </a:ext>
            </a:extLst>
          </xdr:cNvPr>
          <xdr:cNvSpPr>
            <a:spLocks noChangeArrowheads="1"/>
          </xdr:cNvSpPr>
        </xdr:nvSpPr>
        <xdr:spPr bwMode="auto">
          <a:xfrm flipV="1">
            <a:off x="-254" y="18"/>
            <a:ext cx="996" cy="3"/>
          </a:xfrm>
          <a:prstGeom prst="rect">
            <a:avLst/>
          </a:prstGeom>
          <a:solidFill>
            <a:schemeClr val="bg1"/>
          </a:solidFill>
          <a:ln w="0">
            <a:noFill/>
            <a:prstDash val="solid"/>
            <a:miter lim="800000"/>
            <a:headEnd/>
            <a:tailEnd/>
          </a:ln>
        </xdr:spPr>
      </xdr:sp>
    </xdr:grpSp>
    <xdr:clientData/>
  </xdr:oneCellAnchor>
  <xdr:twoCellAnchor>
    <xdr:from>
      <xdr:col>1</xdr:col>
      <xdr:colOff>7284</xdr:colOff>
      <xdr:row>1</xdr:row>
      <xdr:rowOff>3361</xdr:rowOff>
    </xdr:from>
    <xdr:to>
      <xdr:col>2</xdr:col>
      <xdr:colOff>1548042</xdr:colOff>
      <xdr:row>2</xdr:row>
      <xdr:rowOff>205067</xdr:rowOff>
    </xdr:to>
    <xdr:sp macro="" textlink="">
      <xdr:nvSpPr>
        <xdr:cNvPr id="34" name="Frihånd 9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>
          <a:spLocks/>
        </xdr:cNvSpPr>
      </xdr:nvSpPr>
      <xdr:spPr bwMode="auto">
        <a:xfrm>
          <a:off x="302559" y="231961"/>
          <a:ext cx="2055108" cy="430306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2</xdr:col>
      <xdr:colOff>1251250</xdr:colOff>
      <xdr:row>1</xdr:row>
      <xdr:rowOff>3362</xdr:rowOff>
    </xdr:from>
    <xdr:to>
      <xdr:col>4</xdr:col>
      <xdr:colOff>62255</xdr:colOff>
      <xdr:row>2</xdr:row>
      <xdr:rowOff>209550</xdr:rowOff>
    </xdr:to>
    <xdr:sp macro="" textlink="">
      <xdr:nvSpPr>
        <xdr:cNvPr id="20" name="Frihånd 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/>
        </xdr:cNvSpPr>
      </xdr:nvSpPr>
      <xdr:spPr bwMode="auto">
        <a:xfrm>
          <a:off x="2060875" y="231962"/>
          <a:ext cx="2059030" cy="434788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3</xdr:col>
      <xdr:colOff>1331820</xdr:colOff>
      <xdr:row>0</xdr:row>
      <xdr:rowOff>221255</xdr:rowOff>
    </xdr:from>
    <xdr:to>
      <xdr:col>4</xdr:col>
      <xdr:colOff>2059081</xdr:colOff>
      <xdr:row>2</xdr:row>
      <xdr:rowOff>199465</xdr:rowOff>
    </xdr:to>
    <xdr:sp macro="" textlink="">
      <xdr:nvSpPr>
        <xdr:cNvPr id="22" name="Frihånd 9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/>
        </xdr:cNvSpPr>
      </xdr:nvSpPr>
      <xdr:spPr bwMode="auto">
        <a:xfrm>
          <a:off x="3808320" y="221255"/>
          <a:ext cx="2308411" cy="435410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/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 editAs="oneCell">
    <xdr:from>
      <xdr:col>4</xdr:col>
      <xdr:colOff>2185146</xdr:colOff>
      <xdr:row>0</xdr:row>
      <xdr:rowOff>205740</xdr:rowOff>
    </xdr:from>
    <xdr:to>
      <xdr:col>5</xdr:col>
      <xdr:colOff>2177</xdr:colOff>
      <xdr:row>3</xdr:row>
      <xdr:rowOff>21772</xdr:rowOff>
    </xdr:to>
    <xdr:sp macro="" textlink="">
      <xdr:nvSpPr>
        <xdr:cNvPr id="33" name="Sporing av vekttap" descr="Navigasjonsknapp" title="Sporing av vekttap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>
        <a:xfrm>
          <a:off x="6354375" y="205740"/>
          <a:ext cx="1594373" cy="53448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chemeClr val="accent2">
                  <a:lumMod val="60000"/>
                  <a:lumOff val="4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INVESTERINGER</a:t>
          </a:r>
        </a:p>
      </xdr:txBody>
    </xdr:sp>
    <xdr:clientData/>
  </xdr:twoCellAnchor>
  <xdr:twoCellAnchor editAs="oneCell">
    <xdr:from>
      <xdr:col>5</xdr:col>
      <xdr:colOff>205627</xdr:colOff>
      <xdr:row>0</xdr:row>
      <xdr:rowOff>198120</xdr:rowOff>
    </xdr:from>
    <xdr:to>
      <xdr:col>6</xdr:col>
      <xdr:colOff>583266</xdr:colOff>
      <xdr:row>3</xdr:row>
      <xdr:rowOff>22860</xdr:rowOff>
    </xdr:to>
    <xdr:sp macro="" textlink="">
      <xdr:nvSpPr>
        <xdr:cNvPr id="35" name="Sporing av vekttap" descr="Navigasjonsknapp" title="Sporing av vekttap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8153287" y="198120"/>
          <a:ext cx="1680659" cy="5334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chemeClr val="accent2">
                  <a:lumMod val="60000"/>
                  <a:lumOff val="4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OVERSKUDD</a:t>
          </a:r>
        </a:p>
      </xdr:txBody>
    </xdr:sp>
    <xdr:clientData/>
  </xdr:twoCellAnchor>
  <xdr:twoCellAnchor editAs="oneCell">
    <xdr:from>
      <xdr:col>1</xdr:col>
      <xdr:colOff>170889</xdr:colOff>
      <xdr:row>0</xdr:row>
      <xdr:rowOff>222435</xdr:rowOff>
    </xdr:from>
    <xdr:to>
      <xdr:col>2</xdr:col>
      <xdr:colOff>1357155</xdr:colOff>
      <xdr:row>3</xdr:row>
      <xdr:rowOff>25212</xdr:rowOff>
    </xdr:to>
    <xdr:sp macro="" textlink="">
      <xdr:nvSpPr>
        <xdr:cNvPr id="36" name="Sporing av vekttap" descr="Navigasjonsknapp" title="Sporing av vekttap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>
        <a:xfrm>
          <a:off x="466164" y="222435"/>
          <a:ext cx="1700616" cy="4885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chemeClr val="accent2">
                  <a:lumMod val="60000"/>
                  <a:lumOff val="4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TILVEKST</a:t>
          </a:r>
        </a:p>
      </xdr:txBody>
    </xdr:sp>
    <xdr:clientData/>
  </xdr:twoCellAnchor>
  <xdr:twoCellAnchor editAs="oneCell">
    <xdr:from>
      <xdr:col>2</xdr:col>
      <xdr:colOff>1311201</xdr:colOff>
      <xdr:row>0</xdr:row>
      <xdr:rowOff>113739</xdr:rowOff>
    </xdr:from>
    <xdr:to>
      <xdr:col>3</xdr:col>
      <xdr:colOff>1347743</xdr:colOff>
      <xdr:row>3</xdr:row>
      <xdr:rowOff>143994</xdr:rowOff>
    </xdr:to>
    <xdr:sp macro="" textlink="">
      <xdr:nvSpPr>
        <xdr:cNvPr id="37" name="Sporing av vekttap" descr="Navigasjonsknapp" title="Sporing av vekttap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>
        <a:xfrm>
          <a:off x="2120826" y="113739"/>
          <a:ext cx="1703417" cy="7160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chemeClr val="accent2">
                  <a:lumMod val="60000"/>
                  <a:lumOff val="4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TØMMERPRIS</a:t>
          </a:r>
        </a:p>
      </xdr:txBody>
    </xdr:sp>
    <xdr:clientData/>
  </xdr:twoCellAnchor>
  <xdr:twoCellAnchor editAs="oneCell">
    <xdr:from>
      <xdr:col>4</xdr:col>
      <xdr:colOff>12513</xdr:colOff>
      <xdr:row>1</xdr:row>
      <xdr:rowOff>7364</xdr:rowOff>
    </xdr:from>
    <xdr:to>
      <xdr:col>4</xdr:col>
      <xdr:colOff>1782296</xdr:colOff>
      <xdr:row>3</xdr:row>
      <xdr:rowOff>3441</xdr:rowOff>
    </xdr:to>
    <xdr:sp macro="" textlink="">
      <xdr:nvSpPr>
        <xdr:cNvPr id="38" name="Sporing av vekttap" descr="Navigasjonsknapp" title="Sporing av vekttap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>
          <a:off x="4181742" y="246850"/>
          <a:ext cx="1769783" cy="47504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chemeClr val="accent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DRIFTSKOSTNADER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2131</xdr:colOff>
      <xdr:row>0</xdr:row>
      <xdr:rowOff>0</xdr:rowOff>
    </xdr:from>
    <xdr:to>
      <xdr:col>11</xdr:col>
      <xdr:colOff>1</xdr:colOff>
      <xdr:row>4</xdr:row>
      <xdr:rowOff>118110</xdr:rowOff>
    </xdr:to>
    <xdr:grpSp>
      <xdr:nvGrpSpPr>
        <xdr:cNvPr id="7" name="Gruppe 6" descr="&quot;&quot;" title="Navigasjonsgrafikk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pSpPr>
          <a:grpSpLocks noChangeAspect="1"/>
        </xdr:cNvGrpSpPr>
      </xdr:nvGrpSpPr>
      <xdr:grpSpPr bwMode="auto">
        <a:xfrm>
          <a:off x="306931" y="0"/>
          <a:ext cx="9179970" cy="994410"/>
          <a:chOff x="-69" y="0"/>
          <a:chExt cx="886" cy="42"/>
        </a:xfrm>
      </xdr:grpSpPr>
      <xdr:sp macro="" textlink="">
        <xdr:nvSpPr>
          <xdr:cNvPr id="8" name="Autofigur 4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9" y="0"/>
            <a:ext cx="784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" name="Rektangel 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9" y="0"/>
            <a:ext cx="808" cy="42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" name="Rektangel 9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SpPr>
            <a:spLocks noChangeArrowheads="1"/>
          </xdr:cNvSpPr>
        </xdr:nvSpPr>
        <xdr:spPr bwMode="auto">
          <a:xfrm flipV="1">
            <a:off x="-69" y="29"/>
            <a:ext cx="886" cy="3"/>
          </a:xfrm>
          <a:prstGeom prst="rect">
            <a:avLst/>
          </a:prstGeom>
          <a:solidFill>
            <a:schemeClr val="bg1"/>
          </a:solidFill>
          <a:ln w="0">
            <a:noFill/>
            <a:prstDash val="solid"/>
            <a:miter lim="800000"/>
            <a:headEnd/>
            <a:tailEnd/>
          </a:ln>
        </xdr:spPr>
      </xdr:sp>
    </xdr:grpSp>
    <xdr:clientData/>
  </xdr:twoCellAnchor>
  <xdr:twoCellAnchor>
    <xdr:from>
      <xdr:col>2</xdr:col>
      <xdr:colOff>1</xdr:colOff>
      <xdr:row>5</xdr:row>
      <xdr:rowOff>269875</xdr:rowOff>
    </xdr:from>
    <xdr:to>
      <xdr:col>9</xdr:col>
      <xdr:colOff>754062</xdr:colOff>
      <xdr:row>9</xdr:row>
      <xdr:rowOff>134620</xdr:rowOff>
    </xdr:to>
    <xdr:sp macro="" textlink="">
      <xdr:nvSpPr>
        <xdr:cNvPr id="19" name="TekstSylinder 2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642939" y="2166938"/>
          <a:ext cx="8167686" cy="11982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Bef>
              <a:spcPts val="600"/>
            </a:spcBef>
            <a:spcAft>
              <a:spcPts val="0"/>
            </a:spcAft>
          </a:pPr>
          <a:r>
            <a:rPr lang="nb-NO" sz="1400" b="1">
              <a:solidFill>
                <a:srgbClr val="222A35"/>
              </a:solidFill>
              <a:effectLst/>
              <a:latin typeface="Calibri Light" panose="020F0302020204030204" pitchFamily="34" charset="0"/>
              <a:ea typeface="Times New Roman" panose="02020603050405020304" pitchFamily="18" charset="0"/>
            </a:rPr>
            <a:t>HVA ER SKOGFOND?</a:t>
          </a:r>
          <a:endParaRPr lang="nb-N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109855">
            <a:spcBef>
              <a:spcPts val="600"/>
            </a:spcBef>
            <a:spcAft>
              <a:spcPts val="0"/>
            </a:spcAft>
          </a:pPr>
          <a:r>
            <a:rPr lang="nb-NO" sz="1200" b="1" i="1">
              <a:solidFill>
                <a:srgbClr val="44546A"/>
              </a:solidFill>
              <a:effectLst/>
              <a:latin typeface="Calibri Light" panose="020F0302020204030204" pitchFamily="34" charset="0"/>
              <a:ea typeface="Times New Roman" panose="02020603050405020304" pitchFamily="18" charset="0"/>
            </a:rPr>
            <a:t>Skogfond er penger som skogeieren plikter å sette av ved alt salg av tømmer og biobrensel. Formålet med ordningen er å sikre finansiering av en bærekraftig forvaltning av skogressursene. Skogfondet skal gi skogeieren et bedre grunnlag for langsiktige investeringer, samt sikre viktige miljøverdier i den skogen som virket kommer fra, eller i annen skog som skogeieren har. </a:t>
          </a:r>
          <a:endParaRPr lang="nb-N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547689</xdr:colOff>
      <xdr:row>12</xdr:row>
      <xdr:rowOff>23812</xdr:rowOff>
    </xdr:from>
    <xdr:to>
      <xdr:col>5</xdr:col>
      <xdr:colOff>627064</xdr:colOff>
      <xdr:row>12</xdr:row>
      <xdr:rowOff>381952</xdr:rowOff>
    </xdr:to>
    <xdr:sp macro="" textlink="">
      <xdr:nvSpPr>
        <xdr:cNvPr id="29" name="Avrundet rektangel 2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 bwMode="auto">
        <a:xfrm>
          <a:off x="2857502" y="10747375"/>
          <a:ext cx="2563812" cy="358140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ot="0" spcFirstLastPara="0" vert="horz" wrap="square" lIns="18288" tIns="0" rIns="0" bIns="0" numCol="1" spcCol="0" rtlCol="0" fromWordArt="0" anchor="ctr" anchorCtr="0" forceAA="0" upright="1" compatLnSpc="1">
          <a:prstTxWarp prst="textNoShape">
            <a:avLst/>
          </a:prstTxWarp>
          <a:noAutofit/>
        </a:bodyPr>
        <a:lstStyle/>
        <a:p>
          <a:pPr algn="ctr"/>
          <a:r>
            <a:rPr lang="nb-NO" sz="1200"/>
            <a:t> </a:t>
          </a:r>
          <a:r>
            <a:rPr lang="nb-NO" sz="1200" b="1">
              <a:solidFill>
                <a:schemeClr val="tx2"/>
              </a:solidFill>
            </a:rPr>
            <a:t>Link: Skogfondkalkulator på nettet</a:t>
          </a:r>
        </a:p>
      </xdr:txBody>
    </xdr:sp>
    <xdr:clientData/>
  </xdr:twoCellAnchor>
  <xdr:twoCellAnchor>
    <xdr:from>
      <xdr:col>7</xdr:col>
      <xdr:colOff>38101</xdr:colOff>
      <xdr:row>1</xdr:row>
      <xdr:rowOff>17144</xdr:rowOff>
    </xdr:from>
    <xdr:to>
      <xdr:col>9</xdr:col>
      <xdr:colOff>445771</xdr:colOff>
      <xdr:row>2</xdr:row>
      <xdr:rowOff>232857</xdr:rowOff>
    </xdr:to>
    <xdr:sp macro="" textlink="">
      <xdr:nvSpPr>
        <xdr:cNvPr id="25" name="Frihånd 9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/>
        </xdr:cNvSpPr>
      </xdr:nvSpPr>
      <xdr:spPr bwMode="auto">
        <a:xfrm>
          <a:off x="6827521" y="253364"/>
          <a:ext cx="1916430" cy="451933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1</xdr:col>
      <xdr:colOff>19050</xdr:colOff>
      <xdr:row>1</xdr:row>
      <xdr:rowOff>2180</xdr:rowOff>
    </xdr:from>
    <xdr:to>
      <xdr:col>2</xdr:col>
      <xdr:colOff>1200150</xdr:colOff>
      <xdr:row>2</xdr:row>
      <xdr:rowOff>220980</xdr:rowOff>
    </xdr:to>
    <xdr:sp macro="" textlink="">
      <xdr:nvSpPr>
        <xdr:cNvPr id="31" name="Frihånd 9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/>
        </xdr:cNvSpPr>
      </xdr:nvSpPr>
      <xdr:spPr bwMode="auto">
        <a:xfrm>
          <a:off x="323850" y="238400"/>
          <a:ext cx="1546860" cy="455020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 editAs="oneCell">
    <xdr:from>
      <xdr:col>1</xdr:col>
      <xdr:colOff>63426</xdr:colOff>
      <xdr:row>0</xdr:row>
      <xdr:rowOff>222885</xdr:rowOff>
    </xdr:from>
    <xdr:to>
      <xdr:col>2</xdr:col>
      <xdr:colOff>1120140</xdr:colOff>
      <xdr:row>3</xdr:row>
      <xdr:rowOff>114300</xdr:rowOff>
    </xdr:to>
    <xdr:sp macro="" textlink="">
      <xdr:nvSpPr>
        <xdr:cNvPr id="33" name="Sporing av vekttap" descr="Navigasjonsknapp" title="Sporing av vekttap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/>
      </xdr:nvSpPr>
      <xdr:spPr>
        <a:xfrm>
          <a:off x="368226" y="222885"/>
          <a:ext cx="1422474" cy="600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accent2">
                  <a:lumMod val="60000"/>
                  <a:lumOff val="4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TILVEKST</a:t>
          </a:r>
        </a:p>
      </xdr:txBody>
    </xdr:sp>
    <xdr:clientData/>
  </xdr:twoCellAnchor>
  <xdr:twoCellAnchor editAs="oneCell">
    <xdr:from>
      <xdr:col>7</xdr:col>
      <xdr:colOff>121920</xdr:colOff>
      <xdr:row>1</xdr:row>
      <xdr:rowOff>7620</xdr:rowOff>
    </xdr:from>
    <xdr:to>
      <xdr:col>9</xdr:col>
      <xdr:colOff>387958</xdr:colOff>
      <xdr:row>3</xdr:row>
      <xdr:rowOff>83820</xdr:rowOff>
    </xdr:to>
    <xdr:sp macro="" textlink="">
      <xdr:nvSpPr>
        <xdr:cNvPr id="36" name="Sporing av vekttap" descr="Navigasjonsknapp" title="Sporing av vekttap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/>
      </xdr:nvSpPr>
      <xdr:spPr>
        <a:xfrm>
          <a:off x="6911340" y="243840"/>
          <a:ext cx="1774798" cy="5486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chemeClr val="accent2">
                  <a:lumMod val="60000"/>
                  <a:lumOff val="4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OVERSKUDD</a:t>
          </a:r>
        </a:p>
      </xdr:txBody>
    </xdr:sp>
    <xdr:clientData/>
  </xdr:twoCellAnchor>
  <xdr:twoCellAnchor>
    <xdr:from>
      <xdr:col>2</xdr:col>
      <xdr:colOff>978461</xdr:colOff>
      <xdr:row>0</xdr:row>
      <xdr:rowOff>219075</xdr:rowOff>
    </xdr:from>
    <xdr:to>
      <xdr:col>3</xdr:col>
      <xdr:colOff>1114425</xdr:colOff>
      <xdr:row>2</xdr:row>
      <xdr:rowOff>219075</xdr:rowOff>
    </xdr:to>
    <xdr:sp macro="" textlink="">
      <xdr:nvSpPr>
        <xdr:cNvPr id="28" name="Frihånd 9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/>
        </xdr:cNvSpPr>
      </xdr:nvSpPr>
      <xdr:spPr bwMode="auto">
        <a:xfrm>
          <a:off x="1626161" y="219075"/>
          <a:ext cx="1802839" cy="457200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3</xdr:col>
      <xdr:colOff>828675</xdr:colOff>
      <xdr:row>1</xdr:row>
      <xdr:rowOff>0</xdr:rowOff>
    </xdr:from>
    <xdr:to>
      <xdr:col>5</xdr:col>
      <xdr:colOff>314325</xdr:colOff>
      <xdr:row>2</xdr:row>
      <xdr:rowOff>219075</xdr:rowOff>
    </xdr:to>
    <xdr:sp macro="" textlink="">
      <xdr:nvSpPr>
        <xdr:cNvPr id="27" name="Frihånd 9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/>
        </xdr:cNvSpPr>
      </xdr:nvSpPr>
      <xdr:spPr bwMode="auto">
        <a:xfrm>
          <a:off x="3143250" y="228600"/>
          <a:ext cx="1971675" cy="447675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5</xdr:col>
      <xdr:colOff>57150</xdr:colOff>
      <xdr:row>1</xdr:row>
      <xdr:rowOff>12887</xdr:rowOff>
    </xdr:from>
    <xdr:to>
      <xdr:col>7</xdr:col>
      <xdr:colOff>228600</xdr:colOff>
      <xdr:row>2</xdr:row>
      <xdr:rowOff>219075</xdr:rowOff>
    </xdr:to>
    <xdr:sp macro="" textlink="">
      <xdr:nvSpPr>
        <xdr:cNvPr id="37" name="Frihånd 9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/>
        </xdr:cNvSpPr>
      </xdr:nvSpPr>
      <xdr:spPr bwMode="auto">
        <a:xfrm>
          <a:off x="5002530" y="249107"/>
          <a:ext cx="2015490" cy="442408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/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 editAs="oneCell">
    <xdr:from>
      <xdr:col>2</xdr:col>
      <xdr:colOff>1104900</xdr:colOff>
      <xdr:row>1</xdr:row>
      <xdr:rowOff>0</xdr:rowOff>
    </xdr:from>
    <xdr:to>
      <xdr:col>3</xdr:col>
      <xdr:colOff>933451</xdr:colOff>
      <xdr:row>3</xdr:row>
      <xdr:rowOff>76200</xdr:rowOff>
    </xdr:to>
    <xdr:sp macro="" textlink="">
      <xdr:nvSpPr>
        <xdr:cNvPr id="38" name="Sporing av vekttap" descr="Navigasjonsknapp" title="Sporing av vekttap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/>
      </xdr:nvSpPr>
      <xdr:spPr>
        <a:xfrm>
          <a:off x="1752600" y="228600"/>
          <a:ext cx="1495426" cy="5334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chemeClr val="accent2">
                  <a:lumMod val="60000"/>
                  <a:lumOff val="4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TØMMERPRIS</a:t>
          </a:r>
        </a:p>
      </xdr:txBody>
    </xdr:sp>
    <xdr:clientData/>
  </xdr:twoCellAnchor>
  <xdr:twoCellAnchor editAs="oneCell">
    <xdr:from>
      <xdr:col>3</xdr:col>
      <xdr:colOff>942975</xdr:colOff>
      <xdr:row>0</xdr:row>
      <xdr:rowOff>205067</xdr:rowOff>
    </xdr:from>
    <xdr:to>
      <xdr:col>5</xdr:col>
      <xdr:colOff>161925</xdr:colOff>
      <xdr:row>3</xdr:row>
      <xdr:rowOff>123824</xdr:rowOff>
    </xdr:to>
    <xdr:sp macro="" textlink="">
      <xdr:nvSpPr>
        <xdr:cNvPr id="34" name="Sporing av vekttap" descr="Navigasjonsknapp" title="Sporing av vekttap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/>
      </xdr:nvSpPr>
      <xdr:spPr>
        <a:xfrm>
          <a:off x="3257550" y="205067"/>
          <a:ext cx="1704975" cy="60455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accent2">
                  <a:lumMod val="60000"/>
                  <a:lumOff val="4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DRIFTSKOSTNADER</a:t>
          </a:r>
        </a:p>
      </xdr:txBody>
    </xdr:sp>
    <xdr:clientData/>
  </xdr:twoCellAnchor>
  <xdr:twoCellAnchor editAs="oneCell">
    <xdr:from>
      <xdr:col>5</xdr:col>
      <xdr:colOff>266700</xdr:colOff>
      <xdr:row>1</xdr:row>
      <xdr:rowOff>0</xdr:rowOff>
    </xdr:from>
    <xdr:to>
      <xdr:col>7</xdr:col>
      <xdr:colOff>53340</xdr:colOff>
      <xdr:row>3</xdr:row>
      <xdr:rowOff>90937</xdr:rowOff>
    </xdr:to>
    <xdr:sp macro="" textlink="">
      <xdr:nvSpPr>
        <xdr:cNvPr id="35" name="Sporing av vekttap" descr="Navigasjonsknapp" title="Sporing av vekttap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/>
      </xdr:nvSpPr>
      <xdr:spPr>
        <a:xfrm>
          <a:off x="5212080" y="236220"/>
          <a:ext cx="1630680" cy="5633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chemeClr val="accent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INVESTERINGER</a:t>
          </a:r>
        </a:p>
      </xdr:txBody>
    </xdr:sp>
    <xdr:clientData/>
  </xdr:twoCellAnchor>
  <xdr:twoCellAnchor>
    <xdr:from>
      <xdr:col>3</xdr:col>
      <xdr:colOff>1363980</xdr:colOff>
      <xdr:row>4</xdr:row>
      <xdr:rowOff>53340</xdr:rowOff>
    </xdr:from>
    <xdr:to>
      <xdr:col>10</xdr:col>
      <xdr:colOff>99060</xdr:colOff>
      <xdr:row>5</xdr:row>
      <xdr:rowOff>167640</xdr:rowOff>
    </xdr:to>
    <xdr:sp macro="" textlink="">
      <xdr:nvSpPr>
        <xdr:cNvPr id="30" name="Avrundet rektangel 2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 bwMode="auto">
        <a:xfrm>
          <a:off x="3749040" y="929640"/>
          <a:ext cx="5433060" cy="1280160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ot="0" spcFirstLastPara="0" vert="horz" wrap="square" lIns="18288" tIns="0" rIns="0" bIns="0" numCol="1" spcCol="0" rtlCol="0" fromWordArt="0" anchor="ctr" anchorCtr="0" forceAA="0" upright="1" compatLnSpc="1">
          <a:prstTxWarp prst="textNoShape">
            <a:avLst/>
          </a:prstTxWarp>
          <a:noAutofit/>
        </a:bodyPr>
        <a:lstStyle/>
        <a:p>
          <a:pPr algn="ctr"/>
          <a:r>
            <a:rPr lang="nb-NO" sz="1300" b="1">
              <a:solidFill>
                <a:schemeClr val="tx2"/>
              </a:solidFill>
            </a:rPr>
            <a:t>Som et verktøy for å beregner årlige kostnader til skogkultur (planting, ungskogpleie mm) og veiformål (bygging og vedlikehold) bruker vi </a:t>
          </a:r>
          <a:r>
            <a:rPr lang="nb-NO" sz="1300" b="1" i="1">
              <a:solidFill>
                <a:schemeClr val="tx2"/>
              </a:solidFill>
            </a:rPr>
            <a:t>Skogfondkalkulatoren.</a:t>
          </a:r>
          <a:r>
            <a:rPr lang="nb-NO" sz="1300" b="1">
              <a:solidFill>
                <a:schemeClr val="tx2"/>
              </a:solidFill>
            </a:rPr>
            <a:t> Der beregnes investeringene til en %-sats av brutto salgsverdi (kalt: "skogfondsats")</a:t>
          </a:r>
          <a:r>
            <a:rPr lang="nb-NO" sz="1300" b="1" baseline="0">
              <a:solidFill>
                <a:schemeClr val="tx2"/>
              </a:solidFill>
            </a:rPr>
            <a:t> som fylles inn i bunnen av skjemaet her.</a:t>
          </a:r>
          <a:endParaRPr lang="nb-NO" sz="1300" b="1">
            <a:solidFill>
              <a:schemeClr val="tx2"/>
            </a:solidFill>
          </a:endParaRPr>
        </a:p>
      </xdr:txBody>
    </xdr:sp>
    <xdr:clientData/>
  </xdr:twoCellAnchor>
  <xdr:twoCellAnchor>
    <xdr:from>
      <xdr:col>7</xdr:col>
      <xdr:colOff>556260</xdr:colOff>
      <xdr:row>4</xdr:row>
      <xdr:rowOff>563880</xdr:rowOff>
    </xdr:from>
    <xdr:to>
      <xdr:col>10</xdr:col>
      <xdr:colOff>213360</xdr:colOff>
      <xdr:row>12</xdr:row>
      <xdr:rowOff>220980</xdr:rowOff>
    </xdr:to>
    <xdr:cxnSp macro="">
      <xdr:nvCxnSpPr>
        <xdr:cNvPr id="3" name="Vinkel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 bwMode="auto">
        <a:xfrm rot="5400000">
          <a:off x="3657600" y="5128260"/>
          <a:ext cx="9326880" cy="1950720"/>
        </a:xfrm>
        <a:prstGeom prst="bentConnector3">
          <a:avLst>
            <a:gd name="adj1" fmla="val 99918"/>
          </a:avLst>
        </a:prstGeom>
        <a:solidFill>
          <a:srgbClr val="FFFFFF"/>
        </a:solidFill>
        <a:ln w="53975" cap="flat" cmpd="sng" algn="ctr">
          <a:solidFill>
            <a:srgbClr val="FA7D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9</xdr:col>
      <xdr:colOff>632460</xdr:colOff>
      <xdr:row>4</xdr:row>
      <xdr:rowOff>594360</xdr:rowOff>
    </xdr:from>
    <xdr:to>
      <xdr:col>10</xdr:col>
      <xdr:colOff>251460</xdr:colOff>
      <xdr:row>4</xdr:row>
      <xdr:rowOff>601980</xdr:rowOff>
    </xdr:to>
    <xdr:cxnSp macro="">
      <xdr:nvCxnSpPr>
        <xdr:cNvPr id="18" name="Rett pilkobling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CxnSpPr/>
      </xdr:nvCxnSpPr>
      <xdr:spPr bwMode="auto">
        <a:xfrm flipV="1">
          <a:off x="8930640" y="1470660"/>
          <a:ext cx="403860" cy="7620"/>
        </a:xfrm>
        <a:prstGeom prst="straightConnector1">
          <a:avLst/>
        </a:prstGeom>
        <a:solidFill>
          <a:srgbClr val="FFFFFF"/>
        </a:solidFill>
        <a:ln w="44450" cap="flat" cmpd="sng" algn="ctr">
          <a:solidFill>
            <a:srgbClr val="FA7D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18490</xdr:colOff>
      <xdr:row>1</xdr:row>
      <xdr:rowOff>12887</xdr:rowOff>
    </xdr:from>
    <xdr:to>
      <xdr:col>3</xdr:col>
      <xdr:colOff>28637</xdr:colOff>
      <xdr:row>3</xdr:row>
      <xdr:rowOff>1681</xdr:rowOff>
    </xdr:to>
    <xdr:sp macro="" textlink="">
      <xdr:nvSpPr>
        <xdr:cNvPr id="5" name="Frihånd 9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/>
        </xdr:cNvSpPr>
      </xdr:nvSpPr>
      <xdr:spPr bwMode="auto">
        <a:xfrm>
          <a:off x="132790" y="308162"/>
          <a:ext cx="1934197" cy="503144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2</xdr:col>
      <xdr:colOff>1472453</xdr:colOff>
      <xdr:row>1</xdr:row>
      <xdr:rowOff>12887</xdr:rowOff>
    </xdr:from>
    <xdr:to>
      <xdr:col>4</xdr:col>
      <xdr:colOff>1228725</xdr:colOff>
      <xdr:row>3</xdr:row>
      <xdr:rowOff>1681</xdr:rowOff>
    </xdr:to>
    <xdr:sp macro="" textlink="">
      <xdr:nvSpPr>
        <xdr:cNvPr id="4" name="Frihånd 9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/>
        </xdr:cNvSpPr>
      </xdr:nvSpPr>
      <xdr:spPr bwMode="auto">
        <a:xfrm>
          <a:off x="1767728" y="308162"/>
          <a:ext cx="1632697" cy="503144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 editAs="oneCell">
    <xdr:from>
      <xdr:col>0</xdr:col>
      <xdr:colOff>110705</xdr:colOff>
      <xdr:row>1</xdr:row>
      <xdr:rowOff>212561</xdr:rowOff>
    </xdr:from>
    <xdr:to>
      <xdr:col>12</xdr:col>
      <xdr:colOff>369887</xdr:colOff>
      <xdr:row>3</xdr:row>
      <xdr:rowOff>57150</xdr:rowOff>
    </xdr:to>
    <xdr:grpSp>
      <xdr:nvGrpSpPr>
        <xdr:cNvPr id="7" name="Gruppe 5" descr="&quot;&quot;" title="Navigasjonsgrafikk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pSpPr>
          <a:grpSpLocks noChangeAspect="1"/>
        </xdr:cNvGrpSpPr>
      </xdr:nvGrpSpPr>
      <xdr:grpSpPr bwMode="auto">
        <a:xfrm>
          <a:off x="110705" y="509741"/>
          <a:ext cx="8816442" cy="355129"/>
          <a:chOff x="-70" y="0"/>
          <a:chExt cx="887" cy="42"/>
        </a:xfrm>
      </xdr:grpSpPr>
      <xdr:sp macro="" textlink="">
        <xdr:nvSpPr>
          <xdr:cNvPr id="8" name="Autofigur 4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9" y="0"/>
            <a:ext cx="784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" name="Rektangel 8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9" y="0"/>
            <a:ext cx="808" cy="42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" name="Rektangel 9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SpPr>
            <a:spLocks noChangeArrowheads="1"/>
          </xdr:cNvSpPr>
        </xdr:nvSpPr>
        <xdr:spPr bwMode="auto">
          <a:xfrm flipV="1">
            <a:off x="-70" y="36"/>
            <a:ext cx="886" cy="3"/>
          </a:xfrm>
          <a:prstGeom prst="rect">
            <a:avLst/>
          </a:prstGeom>
          <a:solidFill>
            <a:schemeClr val="bg1"/>
          </a:solidFill>
          <a:ln w="0">
            <a:noFill/>
            <a:prstDash val="solid"/>
            <a:miter lim="800000"/>
            <a:headEnd/>
            <a:tailEnd/>
          </a:ln>
        </xdr:spPr>
      </xdr:sp>
    </xdr:grpSp>
    <xdr:clientData/>
  </xdr:twoCellAnchor>
  <xdr:twoCellAnchor>
    <xdr:from>
      <xdr:col>4</xdr:col>
      <xdr:colOff>979581</xdr:colOff>
      <xdr:row>1</xdr:row>
      <xdr:rowOff>5042</xdr:rowOff>
    </xdr:from>
    <xdr:to>
      <xdr:col>7</xdr:col>
      <xdr:colOff>161925</xdr:colOff>
      <xdr:row>2</xdr:row>
      <xdr:rowOff>295274</xdr:rowOff>
    </xdr:to>
    <xdr:sp macro="" textlink="">
      <xdr:nvSpPr>
        <xdr:cNvPr id="3" name="Frihånd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/>
        </xdr:cNvSpPr>
      </xdr:nvSpPr>
      <xdr:spPr bwMode="auto">
        <a:xfrm>
          <a:off x="3151281" y="300317"/>
          <a:ext cx="1744569" cy="509307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6</xdr:col>
      <xdr:colOff>167640</xdr:colOff>
      <xdr:row>0</xdr:row>
      <xdr:rowOff>285750</xdr:rowOff>
    </xdr:from>
    <xdr:to>
      <xdr:col>8</xdr:col>
      <xdr:colOff>525780</xdr:colOff>
      <xdr:row>3</xdr:row>
      <xdr:rowOff>9525</xdr:rowOff>
    </xdr:to>
    <xdr:sp macro="" textlink="">
      <xdr:nvSpPr>
        <xdr:cNvPr id="18" name="Frihånd 9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/>
        </xdr:cNvSpPr>
      </xdr:nvSpPr>
      <xdr:spPr bwMode="auto">
        <a:xfrm>
          <a:off x="4937760" y="285750"/>
          <a:ext cx="1920240" cy="531495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>
            <a:lumMod val="95000"/>
          </a:schemeClr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 editAs="oneCell">
    <xdr:from>
      <xdr:col>1</xdr:col>
      <xdr:colOff>123824</xdr:colOff>
      <xdr:row>1</xdr:row>
      <xdr:rowOff>9524</xdr:rowOff>
    </xdr:from>
    <xdr:to>
      <xdr:col>2</xdr:col>
      <xdr:colOff>1676400</xdr:colOff>
      <xdr:row>3</xdr:row>
      <xdr:rowOff>57150</xdr:rowOff>
    </xdr:to>
    <xdr:sp macro="" textlink="">
      <xdr:nvSpPr>
        <xdr:cNvPr id="27" name="Sporing av vekttap" descr="Navigasjonsknapp" title="Sporing av vekttap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/>
      </xdr:nvSpPr>
      <xdr:spPr>
        <a:xfrm>
          <a:off x="238124" y="304799"/>
          <a:ext cx="1733551" cy="5619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chemeClr val="accent2">
                  <a:lumMod val="60000"/>
                  <a:lumOff val="4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TILVEKST</a:t>
          </a:r>
        </a:p>
      </xdr:txBody>
    </xdr:sp>
    <xdr:clientData/>
  </xdr:twoCellAnchor>
  <xdr:twoCellAnchor editAs="oneCell">
    <xdr:from>
      <xdr:col>4</xdr:col>
      <xdr:colOff>1057274</xdr:colOff>
      <xdr:row>1</xdr:row>
      <xdr:rowOff>14568</xdr:rowOff>
    </xdr:from>
    <xdr:to>
      <xdr:col>6</xdr:col>
      <xdr:colOff>304800</xdr:colOff>
      <xdr:row>3</xdr:row>
      <xdr:rowOff>28575</xdr:rowOff>
    </xdr:to>
    <xdr:sp macro="" textlink="">
      <xdr:nvSpPr>
        <xdr:cNvPr id="29" name="Sporing av vekttap" descr="Navigasjonsknapp" title="Sporing av vekttap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/>
      </xdr:nvSpPr>
      <xdr:spPr>
        <a:xfrm>
          <a:off x="3282314" y="311748"/>
          <a:ext cx="1792606" cy="52454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accent2">
                  <a:lumMod val="60000"/>
                  <a:lumOff val="4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DRIFTSKOSTNADER</a:t>
          </a:r>
        </a:p>
      </xdr:txBody>
    </xdr:sp>
    <xdr:clientData/>
  </xdr:twoCellAnchor>
  <xdr:twoCellAnchor editAs="oneCell">
    <xdr:from>
      <xdr:col>7</xdr:col>
      <xdr:colOff>38100</xdr:colOff>
      <xdr:row>0</xdr:row>
      <xdr:rowOff>285750</xdr:rowOff>
    </xdr:from>
    <xdr:to>
      <xdr:col>8</xdr:col>
      <xdr:colOff>396240</xdr:colOff>
      <xdr:row>3</xdr:row>
      <xdr:rowOff>24262</xdr:rowOff>
    </xdr:to>
    <xdr:sp macro="" textlink="">
      <xdr:nvSpPr>
        <xdr:cNvPr id="31" name="Sporing av vekttap" descr="Navigasjonsknapp" title="Sporing av vekttap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/>
      </xdr:nvSpPr>
      <xdr:spPr>
        <a:xfrm>
          <a:off x="4772025" y="285750"/>
          <a:ext cx="1548765" cy="54813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chemeClr val="accent2">
                  <a:lumMod val="60000"/>
                  <a:lumOff val="4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INVESTERINGER</a:t>
          </a:r>
        </a:p>
      </xdr:txBody>
    </xdr:sp>
    <xdr:clientData/>
  </xdr:twoCellAnchor>
  <xdr:twoCellAnchor editAs="oneCell">
    <xdr:from>
      <xdr:col>2</xdr:col>
      <xdr:colOff>1443878</xdr:colOff>
      <xdr:row>1</xdr:row>
      <xdr:rowOff>3362</xdr:rowOff>
    </xdr:from>
    <xdr:to>
      <xdr:col>4</xdr:col>
      <xdr:colOff>1200150</xdr:colOff>
      <xdr:row>3</xdr:row>
      <xdr:rowOff>28575</xdr:rowOff>
    </xdr:to>
    <xdr:sp macro="" textlink="">
      <xdr:nvSpPr>
        <xdr:cNvPr id="33" name="Sporing av vekttap" descr="Navigasjonsknapp" title="Sporing av vekttap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/>
      </xdr:nvSpPr>
      <xdr:spPr>
        <a:xfrm>
          <a:off x="1739153" y="298637"/>
          <a:ext cx="1632697" cy="53956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chemeClr val="accent2">
                  <a:lumMod val="60000"/>
                  <a:lumOff val="4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TØMMERPRIS</a:t>
          </a:r>
        </a:p>
      </xdr:txBody>
    </xdr:sp>
    <xdr:clientData/>
  </xdr:twoCellAnchor>
  <xdr:twoCellAnchor>
    <xdr:from>
      <xdr:col>8</xdr:col>
      <xdr:colOff>274320</xdr:colOff>
      <xdr:row>0</xdr:row>
      <xdr:rowOff>278130</xdr:rowOff>
    </xdr:from>
    <xdr:to>
      <xdr:col>11</xdr:col>
      <xdr:colOff>472440</xdr:colOff>
      <xdr:row>3</xdr:row>
      <xdr:rowOff>3811</xdr:rowOff>
    </xdr:to>
    <xdr:sp macro="" textlink="">
      <xdr:nvSpPr>
        <xdr:cNvPr id="20" name="Frihånd 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/>
        </xdr:cNvSpPr>
      </xdr:nvSpPr>
      <xdr:spPr bwMode="auto">
        <a:xfrm>
          <a:off x="6606540" y="278130"/>
          <a:ext cx="1866900" cy="533401"/>
        </a:xfrm>
        <a:custGeom>
          <a:avLst/>
          <a:gdLst>
            <a:gd name="T0" fmla="*/ 111 w 777"/>
            <a:gd name="T1" fmla="*/ 0 h 159"/>
            <a:gd name="T2" fmla="*/ 666 w 777"/>
            <a:gd name="T3" fmla="*/ 0 h 159"/>
            <a:gd name="T4" fmla="*/ 675 w 777"/>
            <a:gd name="T5" fmla="*/ 3 h 159"/>
            <a:gd name="T6" fmla="*/ 683 w 777"/>
            <a:gd name="T7" fmla="*/ 7 h 159"/>
            <a:gd name="T8" fmla="*/ 689 w 777"/>
            <a:gd name="T9" fmla="*/ 13 h 159"/>
            <a:gd name="T10" fmla="*/ 777 w 777"/>
            <a:gd name="T11" fmla="*/ 159 h 159"/>
            <a:gd name="T12" fmla="*/ 0 w 777"/>
            <a:gd name="T13" fmla="*/ 159 h 159"/>
            <a:gd name="T14" fmla="*/ 88 w 777"/>
            <a:gd name="T15" fmla="*/ 13 h 159"/>
            <a:gd name="T16" fmla="*/ 95 w 777"/>
            <a:gd name="T17" fmla="*/ 7 h 159"/>
            <a:gd name="T18" fmla="*/ 103 w 777"/>
            <a:gd name="T19" fmla="*/ 3 h 159"/>
            <a:gd name="T20" fmla="*/ 111 w 777"/>
            <a:gd name="T21" fmla="*/ 0 h 1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777" h="159">
              <a:moveTo>
                <a:pt x="111" y="0"/>
              </a:moveTo>
              <a:lnTo>
                <a:pt x="666" y="0"/>
              </a:lnTo>
              <a:lnTo>
                <a:pt x="675" y="3"/>
              </a:lnTo>
              <a:lnTo>
                <a:pt x="683" y="7"/>
              </a:lnTo>
              <a:lnTo>
                <a:pt x="689" y="13"/>
              </a:lnTo>
              <a:lnTo>
                <a:pt x="777" y="159"/>
              </a:lnTo>
              <a:lnTo>
                <a:pt x="0" y="159"/>
              </a:lnTo>
              <a:lnTo>
                <a:pt x="88" y="13"/>
              </a:lnTo>
              <a:lnTo>
                <a:pt x="95" y="7"/>
              </a:lnTo>
              <a:lnTo>
                <a:pt x="103" y="3"/>
              </a:lnTo>
              <a:lnTo>
                <a:pt x="111" y="0"/>
              </a:lnTo>
              <a:close/>
            </a:path>
          </a:pathLst>
        </a:custGeom>
        <a:solidFill>
          <a:schemeClr val="bg1"/>
        </a:solidFill>
        <a:ln w="0">
          <a:noFill/>
          <a:prstDash val="solid"/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sp>
    <xdr:clientData/>
  </xdr:twoCellAnchor>
  <xdr:twoCellAnchor editAs="oneCell">
    <xdr:from>
      <xdr:col>8</xdr:col>
      <xdr:colOff>306706</xdr:colOff>
      <xdr:row>1</xdr:row>
      <xdr:rowOff>20956</xdr:rowOff>
    </xdr:from>
    <xdr:to>
      <xdr:col>11</xdr:col>
      <xdr:colOff>420664</xdr:colOff>
      <xdr:row>2</xdr:row>
      <xdr:rowOff>287654</xdr:rowOff>
    </xdr:to>
    <xdr:sp macro="" textlink="">
      <xdr:nvSpPr>
        <xdr:cNvPr id="39" name="Sporing av vekttap" descr="Navigasjonsknapp" title="Sporing av vekttap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/>
      </xdr:nvSpPr>
      <xdr:spPr>
        <a:xfrm>
          <a:off x="6638926" y="318136"/>
          <a:ext cx="1782738" cy="48005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chemeClr val="accent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OVERSKUDD</a:t>
          </a:r>
        </a:p>
      </xdr:txBody>
    </xdr:sp>
    <xdr:clientData/>
  </xdr:twoCellAnchor>
  <xdr:twoCellAnchor editAs="oneCell">
    <xdr:from>
      <xdr:col>11</xdr:col>
      <xdr:colOff>78105</xdr:colOff>
      <xdr:row>3</xdr:row>
      <xdr:rowOff>135255</xdr:rowOff>
    </xdr:from>
    <xdr:to>
      <xdr:col>14</xdr:col>
      <xdr:colOff>113838</xdr:colOff>
      <xdr:row>4</xdr:row>
      <xdr:rowOff>564217</xdr:rowOff>
    </xdr:to>
    <xdr:pic>
      <xdr:nvPicPr>
        <xdr:cNvPr id="17" name="Bild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9105" y="942975"/>
          <a:ext cx="2176953" cy="7185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9</xdr:col>
      <xdr:colOff>32385</xdr:colOff>
      <xdr:row>18</xdr:row>
      <xdr:rowOff>41910</xdr:rowOff>
    </xdr:to>
    <xdr:pic>
      <xdr:nvPicPr>
        <xdr:cNvPr id="2" name="Plassholder for innhold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" y="335280"/>
          <a:ext cx="6372225" cy="2724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skogoglandskap.no/kalkulator/utkjoringskalkulator/utkjoringskalkulator/ny_utkjorings_kalkulator?calculator_mode=True" TargetMode="External"/><Relationship Id="rId1" Type="http://schemas.openxmlformats.org/officeDocument/2006/relationships/hyperlink" Target="http://www.skogoglandskap.no/kalkulator/hogstkalkulator/hogstkalkulator/ny_hogst_kalkulator?calculator_mode=True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skogoglandskap.no/kalkulator/utkjoringskalkulator/utkjoringskalkulator/ny_utkjorings_kalkulator?calculator_mode=True" TargetMode="External"/><Relationship Id="rId1" Type="http://schemas.openxmlformats.org/officeDocument/2006/relationships/hyperlink" Target="http://www.skogoglandskap.no/kalkulator/hogstkalkulator/hogstkalkulator/ny_hogst_kalkulator?calculator_mode=True" TargetMode="External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8">
    <pageSetUpPr fitToPage="1"/>
  </sheetPr>
  <dimension ref="A1:AS131"/>
  <sheetViews>
    <sheetView showGridLines="0" showRowColHeaders="0" zoomScaleNormal="100" workbookViewId="0">
      <pane ySplit="3" topLeftCell="A4" activePane="bottomLeft" state="frozen"/>
      <selection pane="bottomLeft" activeCell="N20" sqref="N20"/>
    </sheetView>
  </sheetViews>
  <sheetFormatPr baseColWidth="10" defaultColWidth="11.44140625" defaultRowHeight="13.2" x14ac:dyDescent="0.25"/>
  <cols>
    <col min="1" max="1" width="4" style="129" customWidth="1"/>
    <col min="2" max="2" width="3.88671875" style="129" customWidth="1"/>
    <col min="3" max="3" width="4" style="220" customWidth="1"/>
    <col min="4" max="4" width="11.33203125" style="220" customWidth="1"/>
    <col min="5" max="5" width="18" style="220" customWidth="1"/>
    <col min="6" max="6" width="9" style="221" customWidth="1"/>
    <col min="7" max="7" width="18" style="222" customWidth="1"/>
    <col min="8" max="8" width="8.33203125" style="129" customWidth="1"/>
    <col min="9" max="9" width="22.33203125" style="220" customWidth="1"/>
    <col min="10" max="10" width="9" style="221" customWidth="1"/>
    <col min="11" max="11" width="13.88671875" style="222" customWidth="1"/>
    <col min="12" max="12" width="7.5546875" style="129" customWidth="1"/>
    <col min="13" max="13" width="4.6640625" style="129" customWidth="1"/>
    <col min="14" max="14" width="22.109375" style="129" customWidth="1"/>
    <col min="15" max="15" width="9" style="129" customWidth="1"/>
    <col min="16" max="16" width="4.6640625" style="129" customWidth="1"/>
    <col min="17" max="17" width="3.33203125" style="129" customWidth="1"/>
    <col min="18" max="16384" width="11.44140625" style="129"/>
  </cols>
  <sheetData>
    <row r="1" spans="1:45" ht="18.600000000000001" customHeight="1" x14ac:dyDescent="0.25">
      <c r="A1" s="125"/>
      <c r="B1" s="125"/>
      <c r="C1" s="125"/>
      <c r="D1" s="125"/>
      <c r="E1" s="125"/>
      <c r="F1" s="126"/>
      <c r="G1" s="127"/>
      <c r="H1" s="128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</row>
    <row r="2" spans="1:45" ht="18.600000000000001" customHeight="1" x14ac:dyDescent="0.25">
      <c r="A2" s="125"/>
      <c r="B2" s="125"/>
      <c r="C2" s="125"/>
      <c r="D2" s="125"/>
      <c r="E2" s="125"/>
      <c r="F2" s="126"/>
      <c r="G2" s="127"/>
      <c r="H2" s="128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</row>
    <row r="3" spans="1:45" ht="18.600000000000001" customHeight="1" x14ac:dyDescent="0.25">
      <c r="A3" s="125"/>
      <c r="B3" s="125"/>
      <c r="C3" s="125"/>
      <c r="D3" s="125"/>
      <c r="E3" s="125"/>
      <c r="F3" s="126"/>
      <c r="G3" s="127"/>
      <c r="H3" s="128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87"/>
      <c r="AN3" s="187"/>
      <c r="AO3" s="187"/>
      <c r="AP3" s="187"/>
      <c r="AQ3" s="187"/>
      <c r="AR3" s="187"/>
      <c r="AS3" s="187"/>
    </row>
    <row r="4" spans="1:45" ht="19.8" x14ac:dyDescent="0.25">
      <c r="A4" s="125"/>
      <c r="B4" s="132"/>
      <c r="C4" s="191"/>
      <c r="D4" s="191"/>
      <c r="E4" s="192"/>
      <c r="F4" s="193"/>
      <c r="G4" s="194"/>
      <c r="H4" s="132"/>
      <c r="I4" s="192"/>
      <c r="J4" s="193"/>
      <c r="K4" s="194"/>
      <c r="L4" s="132"/>
      <c r="M4" s="132"/>
      <c r="N4" s="132"/>
      <c r="O4" s="132"/>
      <c r="P4" s="132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95"/>
      <c r="AN4" s="195"/>
      <c r="AO4" s="187"/>
      <c r="AP4" s="187"/>
      <c r="AQ4" s="187"/>
      <c r="AR4" s="187"/>
      <c r="AS4" s="187"/>
    </row>
    <row r="5" spans="1:45" ht="37.200000000000003" thickBot="1" x14ac:dyDescent="0.75">
      <c r="A5" s="125"/>
      <c r="B5" s="132"/>
      <c r="C5" s="136" t="s">
        <v>69</v>
      </c>
      <c r="D5" s="137"/>
      <c r="E5" s="138"/>
      <c r="F5" s="139"/>
      <c r="G5" s="140"/>
      <c r="H5" s="137"/>
      <c r="I5" s="196"/>
      <c r="J5" s="197"/>
      <c r="K5" s="198"/>
      <c r="L5" s="199"/>
      <c r="M5" s="199"/>
      <c r="N5" s="199"/>
      <c r="O5" s="199"/>
      <c r="P5" s="132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95"/>
      <c r="AN5" s="195"/>
      <c r="AO5" s="187"/>
      <c r="AP5" s="187"/>
      <c r="AQ5" s="187"/>
      <c r="AR5" s="187"/>
      <c r="AS5" s="187"/>
    </row>
    <row r="6" spans="1:45" ht="57.75" customHeight="1" thickTop="1" x14ac:dyDescent="0.35">
      <c r="A6" s="125"/>
      <c r="B6" s="200"/>
      <c r="C6" s="189"/>
      <c r="D6" s="189" t="s">
        <v>21</v>
      </c>
      <c r="E6" s="200" t="s">
        <v>22</v>
      </c>
      <c r="F6" s="188"/>
      <c r="G6" s="227" t="s">
        <v>72</v>
      </c>
      <c r="H6" s="189"/>
      <c r="I6" s="200" t="s">
        <v>23</v>
      </c>
      <c r="J6" s="201"/>
      <c r="K6" s="232" t="s">
        <v>24</v>
      </c>
      <c r="L6" s="232"/>
      <c r="M6" s="200"/>
      <c r="N6" s="232" t="s">
        <v>62</v>
      </c>
      <c r="O6" s="232"/>
      <c r="P6" s="200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87"/>
      <c r="AN6" s="187"/>
      <c r="AO6" s="187"/>
      <c r="AP6" s="187"/>
      <c r="AQ6" s="187"/>
      <c r="AR6" s="187"/>
      <c r="AS6" s="187"/>
    </row>
    <row r="7" spans="1:45" ht="7.5" customHeight="1" x14ac:dyDescent="0.35">
      <c r="A7" s="125"/>
      <c r="B7" s="200"/>
      <c r="C7" s="202"/>
      <c r="D7" s="202"/>
      <c r="E7" s="202"/>
      <c r="F7" s="203"/>
      <c r="G7" s="204"/>
      <c r="H7" s="203"/>
      <c r="I7" s="204"/>
      <c r="J7" s="204"/>
      <c r="K7" s="233"/>
      <c r="L7" s="233"/>
      <c r="M7" s="205"/>
      <c r="N7" s="204"/>
      <c r="O7" s="204"/>
      <c r="P7" s="206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87"/>
      <c r="AN7" s="187"/>
      <c r="AO7" s="187"/>
      <c r="AP7" s="187"/>
      <c r="AQ7" s="187"/>
      <c r="AR7" s="187"/>
      <c r="AS7" s="187"/>
    </row>
    <row r="8" spans="1:45" ht="7.5" customHeight="1" x14ac:dyDescent="0.35">
      <c r="A8" s="125"/>
      <c r="B8" s="200"/>
      <c r="C8" s="146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87"/>
      <c r="AN8" s="187"/>
      <c r="AO8" s="187"/>
      <c r="AP8" s="187"/>
      <c r="AQ8" s="187"/>
      <c r="AR8" s="187"/>
      <c r="AS8" s="187"/>
    </row>
    <row r="9" spans="1:45" ht="31.2" x14ac:dyDescent="0.6">
      <c r="A9" s="125"/>
      <c r="B9" s="200"/>
      <c r="C9" s="146"/>
      <c r="D9" s="160" t="s">
        <v>15</v>
      </c>
      <c r="E9" s="74"/>
      <c r="F9" s="153" t="s">
        <v>19</v>
      </c>
      <c r="G9" s="74"/>
      <c r="H9" s="153" t="s">
        <v>19</v>
      </c>
      <c r="I9" s="110">
        <f>E9-G9</f>
        <v>0</v>
      </c>
      <c r="J9" s="153" t="s">
        <v>19</v>
      </c>
      <c r="K9" s="228">
        <v>0.7</v>
      </c>
      <c r="L9" s="153" t="s">
        <v>20</v>
      </c>
      <c r="M9" s="153"/>
      <c r="N9" s="112">
        <f>I9*K9</f>
        <v>0</v>
      </c>
      <c r="O9" s="153" t="s">
        <v>20</v>
      </c>
      <c r="P9" s="153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87"/>
      <c r="AN9" s="187"/>
      <c r="AO9" s="187"/>
      <c r="AP9" s="187"/>
      <c r="AQ9" s="187"/>
      <c r="AR9" s="187"/>
      <c r="AS9" s="187"/>
    </row>
    <row r="10" spans="1:45" ht="7.5" customHeight="1" x14ac:dyDescent="0.35">
      <c r="A10" s="125"/>
      <c r="B10" s="200"/>
      <c r="C10" s="146"/>
      <c r="D10" s="151"/>
      <c r="E10" s="151"/>
      <c r="F10" s="151"/>
      <c r="G10" s="151"/>
      <c r="H10" s="151"/>
      <c r="I10" s="151"/>
      <c r="J10" s="208"/>
      <c r="K10" s="229"/>
      <c r="L10" s="151"/>
      <c r="M10" s="151"/>
      <c r="N10" s="209"/>
      <c r="O10" s="151"/>
      <c r="P10" s="151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87"/>
      <c r="AN10" s="187"/>
      <c r="AO10" s="187"/>
      <c r="AP10" s="187"/>
      <c r="AQ10" s="187"/>
      <c r="AR10" s="187"/>
      <c r="AS10" s="187"/>
    </row>
    <row r="11" spans="1:45" ht="31.2" x14ac:dyDescent="0.6">
      <c r="A11" s="125"/>
      <c r="B11" s="200"/>
      <c r="C11" s="146"/>
      <c r="D11" s="160" t="s">
        <v>16</v>
      </c>
      <c r="E11" s="74">
        <v>15</v>
      </c>
      <c r="F11" s="153" t="s">
        <v>19</v>
      </c>
      <c r="G11" s="74"/>
      <c r="H11" s="153" t="s">
        <v>19</v>
      </c>
      <c r="I11" s="110">
        <f>E11-G11</f>
        <v>15</v>
      </c>
      <c r="J11" s="153" t="s">
        <v>19</v>
      </c>
      <c r="K11" s="228">
        <v>0.4</v>
      </c>
      <c r="L11" s="153" t="s">
        <v>20</v>
      </c>
      <c r="M11" s="153"/>
      <c r="N11" s="112">
        <f>I11*K11</f>
        <v>6</v>
      </c>
      <c r="O11" s="153" t="s">
        <v>20</v>
      </c>
      <c r="P11" s="153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87"/>
      <c r="AN11" s="187"/>
      <c r="AO11" s="187"/>
      <c r="AP11" s="187"/>
      <c r="AQ11" s="187"/>
      <c r="AR11" s="187"/>
      <c r="AS11" s="187"/>
    </row>
    <row r="12" spans="1:45" ht="7.5" customHeight="1" x14ac:dyDescent="0.35">
      <c r="A12" s="125"/>
      <c r="B12" s="200"/>
      <c r="C12" s="146"/>
      <c r="D12" s="151"/>
      <c r="E12" s="151"/>
      <c r="F12" s="151"/>
      <c r="G12" s="151"/>
      <c r="H12" s="151"/>
      <c r="I12" s="151"/>
      <c r="J12" s="208"/>
      <c r="K12" s="151"/>
      <c r="L12" s="151"/>
      <c r="M12" s="151"/>
      <c r="N12" s="209"/>
      <c r="O12" s="151"/>
      <c r="P12" s="151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87"/>
      <c r="AN12" s="187"/>
      <c r="AO12" s="187"/>
      <c r="AP12" s="187"/>
      <c r="AQ12" s="187"/>
      <c r="AR12" s="187"/>
      <c r="AS12" s="187"/>
    </row>
    <row r="13" spans="1:45" ht="31.2" x14ac:dyDescent="0.6">
      <c r="A13" s="125"/>
      <c r="B13" s="200"/>
      <c r="C13" s="146"/>
      <c r="D13" s="160" t="s">
        <v>17</v>
      </c>
      <c r="E13" s="74">
        <v>40</v>
      </c>
      <c r="F13" s="153" t="s">
        <v>19</v>
      </c>
      <c r="G13" s="74">
        <v>12</v>
      </c>
      <c r="H13" s="153" t="s">
        <v>19</v>
      </c>
      <c r="I13" s="110">
        <f>E13-G13</f>
        <v>28</v>
      </c>
      <c r="J13" s="153" t="s">
        <v>19</v>
      </c>
      <c r="K13" s="207">
        <v>0.25</v>
      </c>
      <c r="L13" s="153" t="s">
        <v>20</v>
      </c>
      <c r="M13" s="153"/>
      <c r="N13" s="112">
        <f>I13*K13</f>
        <v>7</v>
      </c>
      <c r="O13" s="153" t="s">
        <v>20</v>
      </c>
      <c r="P13" s="153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87"/>
      <c r="AN13" s="187"/>
      <c r="AO13" s="187"/>
      <c r="AP13" s="187"/>
      <c r="AQ13" s="187"/>
      <c r="AR13" s="187"/>
      <c r="AS13" s="187"/>
    </row>
    <row r="14" spans="1:45" ht="7.5" customHeight="1" x14ac:dyDescent="0.35">
      <c r="A14" s="125"/>
      <c r="B14" s="200"/>
      <c r="C14" s="146"/>
      <c r="D14" s="151"/>
      <c r="E14" s="151"/>
      <c r="F14" s="151"/>
      <c r="G14" s="151"/>
      <c r="H14" s="151"/>
      <c r="I14" s="151"/>
      <c r="J14" s="208"/>
      <c r="K14" s="151"/>
      <c r="L14" s="151"/>
      <c r="M14" s="151"/>
      <c r="N14" s="209"/>
      <c r="O14" s="151"/>
      <c r="P14" s="151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87"/>
      <c r="AN14" s="187"/>
      <c r="AO14" s="187"/>
      <c r="AP14" s="187"/>
      <c r="AQ14" s="187"/>
      <c r="AR14" s="187"/>
      <c r="AS14" s="187"/>
    </row>
    <row r="15" spans="1:45" ht="31.2" x14ac:dyDescent="0.6">
      <c r="A15" s="125"/>
      <c r="B15" s="200"/>
      <c r="C15" s="146"/>
      <c r="D15" s="160" t="s">
        <v>18</v>
      </c>
      <c r="E15" s="74">
        <v>1060</v>
      </c>
      <c r="F15" s="153" t="s">
        <v>19</v>
      </c>
      <c r="G15" s="74"/>
      <c r="H15" s="153" t="s">
        <v>19</v>
      </c>
      <c r="I15" s="110">
        <f>E15-G15</f>
        <v>1060</v>
      </c>
      <c r="J15" s="153" t="s">
        <v>19</v>
      </c>
      <c r="K15" s="207">
        <v>0.08</v>
      </c>
      <c r="L15" s="153" t="s">
        <v>20</v>
      </c>
      <c r="M15" s="153"/>
      <c r="N15" s="112">
        <f>I15*K15</f>
        <v>84.8</v>
      </c>
      <c r="O15" s="153" t="s">
        <v>20</v>
      </c>
      <c r="P15" s="153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87"/>
      <c r="AN15" s="187"/>
      <c r="AO15" s="187"/>
      <c r="AP15" s="187"/>
      <c r="AQ15" s="187"/>
      <c r="AR15" s="187"/>
      <c r="AS15" s="187"/>
    </row>
    <row r="16" spans="1:45" ht="7.5" customHeight="1" x14ac:dyDescent="0.35">
      <c r="A16" s="125"/>
      <c r="B16" s="200"/>
      <c r="C16" s="190"/>
      <c r="D16" s="210"/>
      <c r="E16" s="210"/>
      <c r="F16" s="210"/>
      <c r="G16" s="210"/>
      <c r="H16" s="210"/>
      <c r="I16" s="210"/>
      <c r="J16" s="211"/>
      <c r="K16" s="210"/>
      <c r="L16" s="210"/>
      <c r="M16" s="210"/>
      <c r="N16" s="210"/>
      <c r="O16" s="210"/>
      <c r="P16" s="151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87"/>
      <c r="AN16" s="187"/>
      <c r="AO16" s="187"/>
      <c r="AP16" s="187"/>
      <c r="AQ16" s="187"/>
      <c r="AR16" s="187"/>
      <c r="AS16" s="187"/>
    </row>
    <row r="17" spans="1:45" ht="18" customHeight="1" x14ac:dyDescent="0.35">
      <c r="A17" s="125"/>
      <c r="B17" s="200"/>
      <c r="C17" s="151"/>
      <c r="D17" s="151"/>
      <c r="E17" s="151"/>
      <c r="F17" s="151"/>
      <c r="G17" s="151"/>
      <c r="H17" s="151"/>
      <c r="I17" s="151"/>
      <c r="J17" s="208"/>
      <c r="K17" s="212"/>
      <c r="L17" s="132"/>
      <c r="M17" s="132"/>
      <c r="N17" s="151"/>
      <c r="O17" s="151"/>
      <c r="P17" s="132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87"/>
      <c r="AN17" s="187"/>
      <c r="AO17" s="187"/>
      <c r="AP17" s="187"/>
      <c r="AQ17" s="187"/>
      <c r="AR17" s="187"/>
      <c r="AS17" s="187"/>
    </row>
    <row r="18" spans="1:45" ht="19.5" customHeight="1" x14ac:dyDescent="0.35">
      <c r="A18" s="125"/>
      <c r="B18" s="200"/>
      <c r="C18" s="213"/>
      <c r="D18" s="213"/>
      <c r="E18" s="214"/>
      <c r="F18" s="213"/>
      <c r="G18" s="214"/>
      <c r="H18" s="213"/>
      <c r="I18" s="214"/>
      <c r="J18" s="208"/>
      <c r="K18" s="212"/>
      <c r="L18" s="132"/>
      <c r="M18" s="132"/>
      <c r="N18" s="112">
        <f>N9+N11+N13+N15</f>
        <v>97.8</v>
      </c>
      <c r="O18" s="153" t="s">
        <v>20</v>
      </c>
      <c r="P18" s="132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87"/>
      <c r="AN18" s="187"/>
      <c r="AO18" s="187"/>
      <c r="AP18" s="187"/>
      <c r="AQ18" s="187"/>
      <c r="AR18" s="187"/>
      <c r="AS18" s="187"/>
    </row>
    <row r="19" spans="1:45" ht="11.4" customHeight="1" x14ac:dyDescent="0.35">
      <c r="A19" s="125"/>
      <c r="B19" s="200"/>
      <c r="C19" s="151"/>
      <c r="D19" s="151"/>
      <c r="E19" s="151"/>
      <c r="F19" s="151"/>
      <c r="G19" s="234" t="s">
        <v>74</v>
      </c>
      <c r="H19" s="234"/>
      <c r="I19" s="234"/>
      <c r="J19" s="234"/>
      <c r="K19" s="234"/>
      <c r="L19" s="234"/>
      <c r="M19" s="234"/>
      <c r="N19" s="151"/>
      <c r="O19" s="151"/>
      <c r="P19" s="132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87"/>
      <c r="AN19" s="187"/>
      <c r="AO19" s="187"/>
      <c r="AP19" s="187"/>
      <c r="AQ19" s="187"/>
      <c r="AR19" s="187"/>
      <c r="AS19" s="187"/>
    </row>
    <row r="20" spans="1:45" ht="31.2" customHeight="1" x14ac:dyDescent="0.4">
      <c r="A20" s="125"/>
      <c r="B20" s="200"/>
      <c r="C20" s="131"/>
      <c r="D20" s="131"/>
      <c r="E20" s="215"/>
      <c r="F20" s="230"/>
      <c r="G20" s="234"/>
      <c r="H20" s="234"/>
      <c r="I20" s="234"/>
      <c r="J20" s="234"/>
      <c r="K20" s="234"/>
      <c r="L20" s="234"/>
      <c r="M20" s="234"/>
      <c r="N20" s="77">
        <v>95</v>
      </c>
      <c r="O20" s="216" t="s">
        <v>0</v>
      </c>
      <c r="P20" s="217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87"/>
      <c r="AN20" s="187"/>
      <c r="AO20" s="187"/>
      <c r="AP20" s="187"/>
      <c r="AQ20" s="187"/>
      <c r="AR20" s="187"/>
      <c r="AS20" s="187"/>
    </row>
    <row r="21" spans="1:45" ht="11.4" customHeight="1" x14ac:dyDescent="0.35">
      <c r="A21" s="125"/>
      <c r="B21" s="200"/>
      <c r="C21" s="151"/>
      <c r="D21" s="151"/>
      <c r="E21" s="151"/>
      <c r="F21" s="151"/>
      <c r="G21" s="234"/>
      <c r="H21" s="234"/>
      <c r="I21" s="234"/>
      <c r="J21" s="234"/>
      <c r="K21" s="234"/>
      <c r="L21" s="234"/>
      <c r="M21" s="234"/>
      <c r="N21" s="151"/>
      <c r="O21" s="151"/>
      <c r="P21" s="132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87"/>
      <c r="AN21" s="187"/>
      <c r="AO21" s="187"/>
      <c r="AP21" s="187"/>
      <c r="AQ21" s="187"/>
      <c r="AR21" s="187"/>
      <c r="AS21" s="187"/>
    </row>
    <row r="22" spans="1:45" ht="37.950000000000003" customHeight="1" thickBot="1" x14ac:dyDescent="0.4">
      <c r="A22" s="125"/>
      <c r="B22" s="200"/>
      <c r="C22" s="132"/>
      <c r="D22" s="132"/>
      <c r="E22" s="132"/>
      <c r="F22" s="132"/>
      <c r="G22" s="132"/>
      <c r="H22" s="231" t="s">
        <v>25</v>
      </c>
      <c r="I22" s="231"/>
      <c r="J22" s="231"/>
      <c r="K22" s="231"/>
      <c r="L22" s="231"/>
      <c r="M22" s="231"/>
      <c r="N22" s="218">
        <f>N18*N20/100</f>
        <v>92.91</v>
      </c>
      <c r="O22" s="219" t="s">
        <v>20</v>
      </c>
      <c r="P22" s="132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87"/>
      <c r="AN22" s="187"/>
      <c r="AO22" s="187"/>
      <c r="AP22" s="187"/>
      <c r="AQ22" s="187"/>
      <c r="AR22" s="187"/>
      <c r="AS22" s="187"/>
    </row>
    <row r="23" spans="1:45" ht="20.399999999999999" thickTop="1" x14ac:dyDescent="0.35">
      <c r="A23" s="125"/>
      <c r="B23" s="200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  <c r="AG23" s="125"/>
      <c r="AH23" s="125"/>
      <c r="AI23" s="125"/>
      <c r="AJ23" s="125"/>
      <c r="AK23" s="125"/>
      <c r="AL23" s="125"/>
      <c r="AM23" s="187"/>
      <c r="AN23" s="187"/>
      <c r="AO23" s="187"/>
      <c r="AP23" s="187"/>
      <c r="AQ23" s="187"/>
      <c r="AR23" s="187"/>
      <c r="AS23" s="187"/>
    </row>
    <row r="24" spans="1:45" ht="19.8" x14ac:dyDescent="0.25">
      <c r="A24" s="125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87"/>
      <c r="AN24" s="187"/>
      <c r="AO24" s="187"/>
      <c r="AP24" s="187"/>
      <c r="AQ24" s="187"/>
      <c r="AR24" s="187"/>
      <c r="AS24" s="187"/>
    </row>
    <row r="25" spans="1:45" ht="19.8" x14ac:dyDescent="0.25">
      <c r="A25" s="125"/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87"/>
      <c r="AN25" s="187"/>
      <c r="AO25" s="187"/>
      <c r="AP25" s="187"/>
      <c r="AQ25" s="187"/>
      <c r="AR25" s="187"/>
      <c r="AS25" s="187"/>
    </row>
    <row r="26" spans="1:45" ht="19.8" x14ac:dyDescent="0.25">
      <c r="A26" s="125"/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87"/>
      <c r="AN26" s="187"/>
      <c r="AO26" s="187"/>
      <c r="AP26" s="187"/>
      <c r="AQ26" s="187"/>
      <c r="AR26" s="187"/>
      <c r="AS26" s="187"/>
    </row>
    <row r="27" spans="1:45" ht="19.8" x14ac:dyDescent="0.25">
      <c r="A27" s="125"/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  <c r="AI27" s="125"/>
      <c r="AJ27" s="125"/>
      <c r="AK27" s="125"/>
      <c r="AL27" s="125"/>
      <c r="AM27" s="187"/>
      <c r="AN27" s="187"/>
      <c r="AO27" s="187"/>
      <c r="AP27" s="187"/>
      <c r="AQ27" s="187"/>
      <c r="AR27" s="187"/>
      <c r="AS27" s="187"/>
    </row>
    <row r="28" spans="1:45" ht="19.8" x14ac:dyDescent="0.25">
      <c r="A28" s="125"/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125"/>
      <c r="AL28" s="125"/>
      <c r="AM28" s="187"/>
      <c r="AN28" s="187"/>
      <c r="AO28" s="187"/>
      <c r="AP28" s="187"/>
      <c r="AQ28" s="187"/>
      <c r="AR28" s="187"/>
      <c r="AS28" s="187"/>
    </row>
    <row r="29" spans="1:45" ht="19.8" x14ac:dyDescent="0.25">
      <c r="A29" s="125"/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  <c r="AM29" s="187"/>
      <c r="AN29" s="187"/>
      <c r="AO29" s="187"/>
      <c r="AP29" s="187"/>
      <c r="AQ29" s="187"/>
      <c r="AR29" s="187"/>
      <c r="AS29" s="187"/>
    </row>
    <row r="30" spans="1:45" ht="19.8" x14ac:dyDescent="0.25">
      <c r="A30" s="125"/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125"/>
      <c r="AL30" s="125"/>
      <c r="AM30" s="187"/>
      <c r="AN30" s="187"/>
      <c r="AO30" s="187"/>
      <c r="AP30" s="187"/>
      <c r="AQ30" s="187"/>
      <c r="AR30" s="187"/>
      <c r="AS30" s="187"/>
    </row>
    <row r="31" spans="1:45" ht="19.8" x14ac:dyDescent="0.25">
      <c r="A31" s="125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5"/>
      <c r="AI31" s="125"/>
      <c r="AJ31" s="125"/>
      <c r="AK31" s="125"/>
      <c r="AL31" s="125"/>
      <c r="AM31" s="187"/>
      <c r="AN31" s="187"/>
      <c r="AO31" s="187"/>
      <c r="AP31" s="187"/>
      <c r="AQ31" s="187"/>
      <c r="AR31" s="187"/>
      <c r="AS31" s="187"/>
    </row>
    <row r="32" spans="1:45" ht="19.8" x14ac:dyDescent="0.25">
      <c r="A32" s="125"/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  <c r="AG32" s="125"/>
      <c r="AH32" s="125"/>
      <c r="AI32" s="125"/>
      <c r="AJ32" s="125"/>
      <c r="AK32" s="125"/>
      <c r="AL32" s="125"/>
      <c r="AM32" s="187"/>
      <c r="AN32" s="187"/>
      <c r="AO32" s="187"/>
      <c r="AP32" s="187"/>
      <c r="AQ32" s="187"/>
      <c r="AR32" s="187"/>
      <c r="AS32" s="187"/>
    </row>
    <row r="33" spans="1:45" ht="19.8" x14ac:dyDescent="0.25">
      <c r="A33" s="125"/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87"/>
      <c r="AN33" s="187"/>
      <c r="AO33" s="187"/>
      <c r="AP33" s="187"/>
      <c r="AQ33" s="187"/>
      <c r="AR33" s="187"/>
      <c r="AS33" s="187"/>
    </row>
    <row r="34" spans="1:45" ht="19.8" x14ac:dyDescent="0.25">
      <c r="A34" s="125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87"/>
      <c r="AN34" s="187"/>
      <c r="AO34" s="187"/>
      <c r="AP34" s="187"/>
      <c r="AQ34" s="187"/>
      <c r="AR34" s="187"/>
      <c r="AS34" s="187"/>
    </row>
    <row r="35" spans="1:45" ht="19.8" x14ac:dyDescent="0.25">
      <c r="A35" s="125"/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87"/>
      <c r="AN35" s="187"/>
      <c r="AO35" s="187"/>
      <c r="AP35" s="187"/>
      <c r="AQ35" s="187"/>
      <c r="AR35" s="187"/>
      <c r="AS35" s="187"/>
    </row>
    <row r="36" spans="1:45" ht="19.8" x14ac:dyDescent="0.25">
      <c r="A36" s="125"/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87"/>
      <c r="AN36" s="187"/>
      <c r="AO36" s="187"/>
      <c r="AP36" s="187"/>
      <c r="AQ36" s="187"/>
      <c r="AR36" s="187"/>
      <c r="AS36" s="187"/>
    </row>
    <row r="37" spans="1:45" ht="19.8" x14ac:dyDescent="0.25">
      <c r="A37" s="125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87"/>
      <c r="AN37" s="187"/>
      <c r="AO37" s="187"/>
      <c r="AP37" s="187"/>
      <c r="AQ37" s="187"/>
      <c r="AR37" s="187"/>
      <c r="AS37" s="187"/>
    </row>
    <row r="38" spans="1:45" ht="19.8" x14ac:dyDescent="0.25">
      <c r="A38" s="125"/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87"/>
      <c r="AN38" s="187"/>
      <c r="AO38" s="187"/>
      <c r="AP38" s="187"/>
      <c r="AQ38" s="187"/>
      <c r="AR38" s="187"/>
      <c r="AS38" s="187"/>
    </row>
    <row r="39" spans="1:45" ht="19.8" x14ac:dyDescent="0.25">
      <c r="A39" s="125"/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87"/>
      <c r="AN39" s="187"/>
      <c r="AO39" s="187"/>
      <c r="AP39" s="187"/>
      <c r="AQ39" s="187"/>
      <c r="AR39" s="187"/>
      <c r="AS39" s="187"/>
    </row>
    <row r="40" spans="1:45" ht="19.8" x14ac:dyDescent="0.25">
      <c r="A40" s="125"/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5"/>
      <c r="AG40" s="125"/>
      <c r="AH40" s="125"/>
      <c r="AI40" s="125"/>
      <c r="AJ40" s="125"/>
      <c r="AK40" s="125"/>
      <c r="AL40" s="125"/>
      <c r="AM40" s="187"/>
      <c r="AN40" s="187"/>
      <c r="AO40" s="187"/>
      <c r="AP40" s="187"/>
      <c r="AQ40" s="187"/>
      <c r="AR40" s="187"/>
      <c r="AS40" s="187"/>
    </row>
    <row r="41" spans="1:45" ht="19.8" x14ac:dyDescent="0.25">
      <c r="A41" s="125"/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125"/>
      <c r="AM41" s="187"/>
      <c r="AN41" s="187"/>
      <c r="AO41" s="187"/>
      <c r="AP41" s="187"/>
      <c r="AQ41" s="187"/>
      <c r="AR41" s="187"/>
      <c r="AS41" s="187"/>
    </row>
    <row r="42" spans="1:45" ht="19.8" x14ac:dyDescent="0.25">
      <c r="A42" s="125"/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  <c r="AI42" s="125"/>
      <c r="AJ42" s="125"/>
      <c r="AK42" s="125"/>
      <c r="AL42" s="125"/>
      <c r="AM42" s="187"/>
      <c r="AN42" s="187"/>
      <c r="AO42" s="187"/>
      <c r="AP42" s="187"/>
      <c r="AQ42" s="187"/>
      <c r="AR42" s="187"/>
      <c r="AS42" s="187"/>
    </row>
    <row r="43" spans="1:45" ht="19.8" x14ac:dyDescent="0.25">
      <c r="A43" s="125"/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87"/>
      <c r="AN43" s="187"/>
      <c r="AO43" s="187"/>
      <c r="AP43" s="187"/>
      <c r="AQ43" s="187"/>
      <c r="AR43" s="187"/>
      <c r="AS43" s="187"/>
    </row>
    <row r="44" spans="1:45" ht="19.8" x14ac:dyDescent="0.25">
      <c r="A44" s="125"/>
      <c r="B44" s="125"/>
      <c r="C44" s="125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5"/>
      <c r="AG44" s="125"/>
      <c r="AH44" s="125"/>
      <c r="AI44" s="125"/>
      <c r="AJ44" s="125"/>
      <c r="AK44" s="125"/>
      <c r="AL44" s="125"/>
      <c r="AM44" s="187"/>
      <c r="AN44" s="187"/>
      <c r="AO44" s="187"/>
      <c r="AP44" s="187"/>
      <c r="AQ44" s="187"/>
      <c r="AR44" s="187"/>
      <c r="AS44" s="187"/>
    </row>
    <row r="45" spans="1:45" ht="19.8" x14ac:dyDescent="0.25">
      <c r="A45" s="125"/>
      <c r="B45" s="125"/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87"/>
      <c r="AN45" s="187"/>
      <c r="AO45" s="187"/>
      <c r="AP45" s="187"/>
      <c r="AQ45" s="187"/>
      <c r="AR45" s="187"/>
      <c r="AS45" s="187"/>
    </row>
    <row r="46" spans="1:45" ht="19.8" x14ac:dyDescent="0.25">
      <c r="A46" s="125"/>
      <c r="B46" s="125"/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25"/>
      <c r="AK46" s="125"/>
      <c r="AL46" s="125"/>
      <c r="AM46" s="187"/>
      <c r="AN46" s="187"/>
      <c r="AO46" s="187"/>
      <c r="AP46" s="187"/>
      <c r="AQ46" s="187"/>
      <c r="AR46" s="187"/>
      <c r="AS46" s="187"/>
    </row>
    <row r="47" spans="1:45" ht="19.8" x14ac:dyDescent="0.25">
      <c r="A47" s="125"/>
      <c r="B47" s="125"/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125"/>
      <c r="AK47" s="125"/>
      <c r="AL47" s="125"/>
      <c r="AM47" s="187"/>
      <c r="AN47" s="187"/>
      <c r="AO47" s="187"/>
      <c r="AP47" s="187"/>
      <c r="AQ47" s="187"/>
      <c r="AR47" s="187"/>
      <c r="AS47" s="187"/>
    </row>
    <row r="48" spans="1:45" ht="19.8" x14ac:dyDescent="0.25">
      <c r="A48" s="125"/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  <c r="AM48" s="187"/>
      <c r="AN48" s="187"/>
      <c r="AO48" s="187"/>
      <c r="AP48" s="187"/>
      <c r="AQ48" s="187"/>
      <c r="AR48" s="187"/>
      <c r="AS48" s="187"/>
    </row>
    <row r="49" spans="1:45" ht="19.8" x14ac:dyDescent="0.25">
      <c r="A49" s="125"/>
      <c r="B49" s="125"/>
      <c r="C49" s="125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125"/>
      <c r="AI49" s="125"/>
      <c r="AJ49" s="125"/>
      <c r="AK49" s="125"/>
      <c r="AL49" s="125"/>
      <c r="AM49" s="187"/>
      <c r="AN49" s="187"/>
      <c r="AO49" s="187"/>
      <c r="AP49" s="187"/>
      <c r="AQ49" s="187"/>
      <c r="AR49" s="187"/>
      <c r="AS49" s="187"/>
    </row>
    <row r="50" spans="1:45" ht="19.8" x14ac:dyDescent="0.25">
      <c r="A50" s="125"/>
      <c r="B50" s="125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87"/>
      <c r="AN50" s="187"/>
      <c r="AO50" s="187"/>
      <c r="AP50" s="187"/>
      <c r="AQ50" s="187"/>
      <c r="AR50" s="187"/>
      <c r="AS50" s="187"/>
    </row>
    <row r="51" spans="1:45" ht="19.8" x14ac:dyDescent="0.25">
      <c r="A51" s="125"/>
      <c r="B51" s="125"/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5"/>
      <c r="AK51" s="125"/>
      <c r="AL51" s="125"/>
      <c r="AM51" s="187"/>
      <c r="AN51" s="187"/>
      <c r="AO51" s="187"/>
      <c r="AP51" s="187"/>
      <c r="AQ51" s="187"/>
      <c r="AR51" s="187"/>
      <c r="AS51" s="187"/>
    </row>
    <row r="52" spans="1:45" ht="19.8" x14ac:dyDescent="0.25">
      <c r="A52" s="125"/>
      <c r="B52" s="125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87"/>
      <c r="AN52" s="187"/>
      <c r="AO52" s="187"/>
      <c r="AP52" s="187"/>
      <c r="AQ52" s="187"/>
      <c r="AR52" s="187"/>
      <c r="AS52" s="187"/>
    </row>
    <row r="53" spans="1:45" ht="19.8" x14ac:dyDescent="0.25">
      <c r="A53" s="125"/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87"/>
      <c r="AN53" s="187"/>
      <c r="AO53" s="187"/>
      <c r="AP53" s="187"/>
      <c r="AQ53" s="187"/>
      <c r="AR53" s="187"/>
      <c r="AS53" s="187"/>
    </row>
    <row r="54" spans="1:45" ht="19.8" x14ac:dyDescent="0.25">
      <c r="A54" s="125"/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87"/>
      <c r="AN54" s="187"/>
      <c r="AO54" s="187"/>
      <c r="AP54" s="187"/>
      <c r="AQ54" s="187"/>
      <c r="AR54" s="187"/>
      <c r="AS54" s="187"/>
    </row>
    <row r="55" spans="1:45" ht="19.8" x14ac:dyDescent="0.25">
      <c r="A55" s="125"/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  <c r="AA55" s="125"/>
      <c r="AB55" s="125"/>
      <c r="AC55" s="125"/>
      <c r="AD55" s="125"/>
      <c r="AE55" s="125"/>
      <c r="AF55" s="125"/>
      <c r="AG55" s="125"/>
      <c r="AH55" s="125"/>
      <c r="AI55" s="125"/>
      <c r="AJ55" s="125"/>
      <c r="AK55" s="125"/>
      <c r="AL55" s="125"/>
      <c r="AM55" s="187"/>
      <c r="AN55" s="187"/>
      <c r="AO55" s="187"/>
      <c r="AP55" s="187"/>
      <c r="AQ55" s="187"/>
      <c r="AR55" s="187"/>
      <c r="AS55" s="187"/>
    </row>
    <row r="56" spans="1:45" ht="19.8" x14ac:dyDescent="0.25">
      <c r="A56" s="125"/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  <c r="AG56" s="125"/>
      <c r="AH56" s="125"/>
      <c r="AI56" s="125"/>
      <c r="AJ56" s="125"/>
      <c r="AK56" s="125"/>
      <c r="AL56" s="125"/>
      <c r="AM56" s="187"/>
      <c r="AN56" s="187"/>
      <c r="AO56" s="187"/>
      <c r="AP56" s="187"/>
      <c r="AQ56" s="187"/>
      <c r="AR56" s="187"/>
      <c r="AS56" s="187"/>
    </row>
    <row r="57" spans="1:45" ht="19.8" x14ac:dyDescent="0.25">
      <c r="A57" s="125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  <c r="AL57" s="125"/>
      <c r="AM57" s="187"/>
      <c r="AN57" s="187"/>
      <c r="AO57" s="187"/>
      <c r="AP57" s="187"/>
      <c r="AQ57" s="187"/>
      <c r="AR57" s="187"/>
      <c r="AS57" s="187"/>
    </row>
    <row r="58" spans="1:45" ht="19.8" x14ac:dyDescent="0.25">
      <c r="A58" s="125"/>
      <c r="B58" s="125"/>
      <c r="C58" s="125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5"/>
      <c r="Y58" s="125"/>
      <c r="Z58" s="125"/>
      <c r="AA58" s="125"/>
      <c r="AB58" s="125"/>
      <c r="AC58" s="125"/>
      <c r="AD58" s="125"/>
      <c r="AE58" s="125"/>
      <c r="AF58" s="125"/>
      <c r="AG58" s="125"/>
      <c r="AH58" s="125"/>
      <c r="AI58" s="125"/>
      <c r="AJ58" s="125"/>
      <c r="AK58" s="125"/>
      <c r="AL58" s="125"/>
      <c r="AM58" s="187"/>
      <c r="AN58" s="187"/>
      <c r="AO58" s="187"/>
      <c r="AP58" s="187"/>
      <c r="AQ58" s="187"/>
      <c r="AR58" s="187"/>
      <c r="AS58" s="187"/>
    </row>
    <row r="59" spans="1:45" ht="19.8" x14ac:dyDescent="0.25">
      <c r="A59" s="125"/>
      <c r="B59" s="125"/>
      <c r="C59" s="125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  <c r="X59" s="125"/>
      <c r="Y59" s="125"/>
      <c r="Z59" s="125"/>
      <c r="AA59" s="125"/>
      <c r="AB59" s="125"/>
      <c r="AC59" s="125"/>
      <c r="AD59" s="125"/>
      <c r="AE59" s="125"/>
      <c r="AF59" s="125"/>
      <c r="AG59" s="125"/>
      <c r="AH59" s="125"/>
      <c r="AI59" s="125"/>
      <c r="AJ59" s="125"/>
      <c r="AK59" s="125"/>
      <c r="AL59" s="125"/>
      <c r="AM59" s="187"/>
      <c r="AN59" s="187"/>
      <c r="AO59" s="187"/>
      <c r="AP59" s="187"/>
      <c r="AQ59" s="187"/>
      <c r="AR59" s="187"/>
      <c r="AS59" s="187"/>
    </row>
    <row r="60" spans="1:45" ht="19.8" x14ac:dyDescent="0.25">
      <c r="A60" s="125"/>
      <c r="B60" s="125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  <c r="AG60" s="125"/>
      <c r="AH60" s="125"/>
      <c r="AI60" s="125"/>
      <c r="AJ60" s="125"/>
      <c r="AK60" s="125"/>
      <c r="AL60" s="125"/>
      <c r="AM60" s="187"/>
      <c r="AN60" s="187"/>
      <c r="AO60" s="187"/>
      <c r="AP60" s="187"/>
      <c r="AQ60" s="187"/>
      <c r="AR60" s="187"/>
      <c r="AS60" s="187"/>
    </row>
    <row r="61" spans="1:45" ht="19.8" x14ac:dyDescent="0.25">
      <c r="A61" s="125"/>
      <c r="B61" s="125"/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  <c r="Y61" s="125"/>
      <c r="Z61" s="125"/>
      <c r="AA61" s="125"/>
      <c r="AB61" s="125"/>
      <c r="AC61" s="125"/>
      <c r="AD61" s="125"/>
      <c r="AE61" s="125"/>
      <c r="AF61" s="125"/>
      <c r="AG61" s="125"/>
      <c r="AH61" s="125"/>
      <c r="AI61" s="125"/>
      <c r="AJ61" s="125"/>
      <c r="AK61" s="125"/>
      <c r="AL61" s="125"/>
      <c r="AM61" s="187"/>
      <c r="AN61" s="187"/>
      <c r="AO61" s="187"/>
      <c r="AP61" s="187"/>
      <c r="AQ61" s="187"/>
      <c r="AR61" s="187"/>
      <c r="AS61" s="187"/>
    </row>
    <row r="62" spans="1:45" ht="19.8" x14ac:dyDescent="0.25">
      <c r="A62" s="125"/>
      <c r="B62" s="125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125"/>
      <c r="AA62" s="125"/>
      <c r="AB62" s="125"/>
      <c r="AC62" s="125"/>
      <c r="AD62" s="125"/>
      <c r="AE62" s="125"/>
      <c r="AF62" s="125"/>
      <c r="AG62" s="125"/>
      <c r="AH62" s="125"/>
      <c r="AI62" s="125"/>
      <c r="AJ62" s="125"/>
      <c r="AK62" s="125"/>
      <c r="AL62" s="125"/>
      <c r="AM62" s="187"/>
      <c r="AN62" s="187"/>
      <c r="AO62" s="187"/>
      <c r="AP62" s="187"/>
      <c r="AQ62" s="187"/>
      <c r="AR62" s="187"/>
      <c r="AS62" s="187"/>
    </row>
    <row r="63" spans="1:45" ht="19.8" x14ac:dyDescent="0.25">
      <c r="A63" s="125"/>
      <c r="B63" s="125"/>
      <c r="C63" s="125"/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25"/>
      <c r="AA63" s="125"/>
      <c r="AB63" s="125"/>
      <c r="AC63" s="125"/>
      <c r="AD63" s="125"/>
      <c r="AE63" s="125"/>
      <c r="AF63" s="125"/>
      <c r="AG63" s="125"/>
      <c r="AH63" s="125"/>
      <c r="AI63" s="125"/>
      <c r="AJ63" s="125"/>
      <c r="AK63" s="125"/>
      <c r="AL63" s="125"/>
      <c r="AM63" s="187"/>
      <c r="AN63" s="187"/>
      <c r="AO63" s="187"/>
      <c r="AP63" s="187"/>
      <c r="AQ63" s="187"/>
      <c r="AR63" s="187"/>
      <c r="AS63" s="187"/>
    </row>
    <row r="64" spans="1:45" ht="19.8" x14ac:dyDescent="0.25">
      <c r="A64" s="125"/>
      <c r="B64" s="125"/>
      <c r="C64" s="125"/>
      <c r="D64" s="125"/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125"/>
      <c r="AG64" s="125"/>
      <c r="AH64" s="125"/>
      <c r="AI64" s="125"/>
      <c r="AJ64" s="125"/>
      <c r="AK64" s="125"/>
      <c r="AL64" s="125"/>
      <c r="AM64" s="187"/>
      <c r="AN64" s="187"/>
      <c r="AO64" s="187"/>
      <c r="AP64" s="187"/>
      <c r="AQ64" s="187"/>
      <c r="AR64" s="187"/>
      <c r="AS64" s="187"/>
    </row>
    <row r="65" spans="1:45" ht="19.8" x14ac:dyDescent="0.25">
      <c r="A65" s="125"/>
      <c r="B65" s="125"/>
      <c r="C65" s="125"/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125"/>
      <c r="Y65" s="125"/>
      <c r="Z65" s="125"/>
      <c r="AA65" s="125"/>
      <c r="AB65" s="125"/>
      <c r="AC65" s="125"/>
      <c r="AD65" s="125"/>
      <c r="AE65" s="125"/>
      <c r="AF65" s="125"/>
      <c r="AG65" s="125"/>
      <c r="AH65" s="125"/>
      <c r="AI65" s="125"/>
      <c r="AJ65" s="125"/>
      <c r="AK65" s="125"/>
      <c r="AL65" s="125"/>
      <c r="AM65" s="187"/>
      <c r="AN65" s="187"/>
      <c r="AO65" s="187"/>
      <c r="AP65" s="187"/>
      <c r="AQ65" s="187"/>
      <c r="AR65" s="187"/>
      <c r="AS65" s="187"/>
    </row>
    <row r="66" spans="1:45" ht="19.8" x14ac:dyDescent="0.25">
      <c r="A66" s="125"/>
      <c r="B66" s="125"/>
      <c r="C66" s="125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25"/>
      <c r="U66" s="125"/>
      <c r="V66" s="125"/>
      <c r="W66" s="125"/>
      <c r="X66" s="125"/>
      <c r="Y66" s="125"/>
      <c r="Z66" s="125"/>
      <c r="AA66" s="125"/>
      <c r="AB66" s="125"/>
      <c r="AC66" s="125"/>
      <c r="AD66" s="125"/>
      <c r="AE66" s="125"/>
      <c r="AF66" s="125"/>
      <c r="AG66" s="125"/>
      <c r="AH66" s="125"/>
      <c r="AI66" s="125"/>
      <c r="AJ66" s="125"/>
      <c r="AK66" s="125"/>
      <c r="AL66" s="125"/>
      <c r="AM66" s="187"/>
      <c r="AN66" s="187"/>
      <c r="AO66" s="187"/>
      <c r="AP66" s="187"/>
      <c r="AQ66" s="187"/>
      <c r="AR66" s="187"/>
      <c r="AS66" s="187"/>
    </row>
    <row r="67" spans="1:45" ht="19.8" x14ac:dyDescent="0.25">
      <c r="A67" s="125"/>
      <c r="B67" s="125"/>
      <c r="C67" s="125"/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125"/>
      <c r="U67" s="125"/>
      <c r="V67" s="125"/>
      <c r="W67" s="125"/>
      <c r="X67" s="125"/>
      <c r="Y67" s="125"/>
      <c r="Z67" s="125"/>
      <c r="AA67" s="125"/>
      <c r="AB67" s="125"/>
      <c r="AC67" s="125"/>
      <c r="AD67" s="125"/>
      <c r="AE67" s="125"/>
      <c r="AF67" s="125"/>
      <c r="AG67" s="125"/>
      <c r="AH67" s="125"/>
      <c r="AI67" s="125"/>
      <c r="AJ67" s="125"/>
      <c r="AK67" s="125"/>
      <c r="AL67" s="125"/>
      <c r="AM67" s="187"/>
      <c r="AN67" s="187"/>
      <c r="AO67" s="187"/>
      <c r="AP67" s="187"/>
      <c r="AQ67" s="187"/>
      <c r="AR67" s="187"/>
      <c r="AS67" s="187"/>
    </row>
    <row r="68" spans="1:45" ht="19.8" x14ac:dyDescent="0.25">
      <c r="A68" s="125"/>
      <c r="B68" s="125"/>
      <c r="C68" s="125"/>
      <c r="D68" s="125"/>
      <c r="E68" s="125"/>
      <c r="F68" s="125"/>
      <c r="G68" s="125"/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5"/>
      <c r="S68" s="125"/>
      <c r="T68" s="125"/>
      <c r="U68" s="125"/>
      <c r="V68" s="125"/>
      <c r="W68" s="125"/>
      <c r="X68" s="125"/>
      <c r="Y68" s="125"/>
      <c r="Z68" s="125"/>
      <c r="AA68" s="125"/>
      <c r="AB68" s="125"/>
      <c r="AC68" s="125"/>
      <c r="AD68" s="125"/>
      <c r="AE68" s="125"/>
      <c r="AF68" s="125"/>
      <c r="AG68" s="125"/>
      <c r="AH68" s="125"/>
      <c r="AI68" s="125"/>
      <c r="AJ68" s="125"/>
      <c r="AK68" s="125"/>
      <c r="AL68" s="125"/>
      <c r="AM68" s="187"/>
      <c r="AN68" s="187"/>
      <c r="AO68" s="187"/>
      <c r="AP68" s="187"/>
      <c r="AQ68" s="187"/>
      <c r="AR68" s="187"/>
      <c r="AS68" s="187"/>
    </row>
    <row r="69" spans="1:45" ht="19.8" x14ac:dyDescent="0.25">
      <c r="A69" s="125"/>
      <c r="B69" s="125"/>
      <c r="C69" s="125"/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5"/>
      <c r="S69" s="125"/>
      <c r="T69" s="125"/>
      <c r="U69" s="125"/>
      <c r="V69" s="125"/>
      <c r="W69" s="125"/>
      <c r="X69" s="125"/>
      <c r="Y69" s="125"/>
      <c r="Z69" s="125"/>
      <c r="AA69" s="125"/>
      <c r="AB69" s="125"/>
      <c r="AC69" s="125"/>
      <c r="AD69" s="125"/>
      <c r="AE69" s="125"/>
      <c r="AF69" s="125"/>
      <c r="AG69" s="125"/>
      <c r="AH69" s="125"/>
      <c r="AI69" s="125"/>
      <c r="AJ69" s="125"/>
      <c r="AK69" s="125"/>
      <c r="AL69" s="125"/>
      <c r="AM69" s="187"/>
      <c r="AN69" s="187"/>
      <c r="AO69" s="187"/>
      <c r="AP69" s="187"/>
      <c r="AQ69" s="187"/>
      <c r="AR69" s="187"/>
      <c r="AS69" s="187"/>
    </row>
    <row r="70" spans="1:45" ht="19.8" x14ac:dyDescent="0.25">
      <c r="A70" s="125"/>
      <c r="B70" s="125"/>
      <c r="C70" s="125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  <c r="P70" s="125"/>
      <c r="Q70" s="125"/>
      <c r="R70" s="125"/>
      <c r="S70" s="125"/>
      <c r="T70" s="125"/>
      <c r="U70" s="125"/>
      <c r="V70" s="125"/>
      <c r="W70" s="125"/>
      <c r="X70" s="125"/>
      <c r="Y70" s="125"/>
      <c r="Z70" s="125"/>
      <c r="AA70" s="125"/>
      <c r="AB70" s="125"/>
      <c r="AC70" s="125"/>
      <c r="AD70" s="125"/>
      <c r="AE70" s="125"/>
      <c r="AF70" s="125"/>
      <c r="AG70" s="125"/>
      <c r="AH70" s="125"/>
      <c r="AI70" s="125"/>
      <c r="AJ70" s="125"/>
      <c r="AK70" s="125"/>
      <c r="AL70" s="125"/>
      <c r="AM70" s="187"/>
      <c r="AN70" s="187"/>
      <c r="AO70" s="187"/>
      <c r="AP70" s="187"/>
      <c r="AQ70" s="187"/>
      <c r="AR70" s="187"/>
      <c r="AS70" s="187"/>
    </row>
    <row r="71" spans="1:45" ht="19.8" x14ac:dyDescent="0.25">
      <c r="A71" s="125"/>
      <c r="B71" s="125"/>
      <c r="C71" s="125"/>
      <c r="D71" s="125"/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O71" s="125"/>
      <c r="P71" s="125"/>
      <c r="Q71" s="125"/>
      <c r="R71" s="125"/>
      <c r="S71" s="125"/>
      <c r="T71" s="125"/>
      <c r="U71" s="125"/>
      <c r="V71" s="125"/>
      <c r="W71" s="125"/>
      <c r="X71" s="125"/>
      <c r="Y71" s="125"/>
      <c r="Z71" s="125"/>
      <c r="AA71" s="125"/>
      <c r="AB71" s="125"/>
      <c r="AC71" s="125"/>
      <c r="AD71" s="125"/>
      <c r="AE71" s="125"/>
      <c r="AF71" s="125"/>
      <c r="AG71" s="125"/>
      <c r="AH71" s="125"/>
      <c r="AI71" s="125"/>
      <c r="AJ71" s="125"/>
      <c r="AK71" s="125"/>
      <c r="AL71" s="125"/>
      <c r="AM71" s="187"/>
      <c r="AN71" s="187"/>
      <c r="AO71" s="187"/>
      <c r="AP71" s="187"/>
      <c r="AQ71" s="187"/>
      <c r="AR71" s="187"/>
      <c r="AS71" s="187"/>
    </row>
    <row r="72" spans="1:45" ht="19.8" x14ac:dyDescent="0.25">
      <c r="A72" s="125"/>
      <c r="B72" s="125"/>
      <c r="C72" s="125"/>
      <c r="D72" s="125"/>
      <c r="E72" s="125"/>
      <c r="F72" s="125"/>
      <c r="G72" s="125"/>
      <c r="H72" s="125"/>
      <c r="I72" s="125"/>
      <c r="J72" s="125"/>
      <c r="K72" s="125"/>
      <c r="L72" s="125"/>
      <c r="M72" s="125"/>
      <c r="N72" s="125"/>
      <c r="O72" s="125"/>
      <c r="P72" s="125"/>
      <c r="Q72" s="125"/>
      <c r="R72" s="125"/>
      <c r="S72" s="125"/>
      <c r="T72" s="125"/>
      <c r="U72" s="125"/>
      <c r="V72" s="125"/>
      <c r="W72" s="125"/>
      <c r="X72" s="125"/>
      <c r="Y72" s="125"/>
      <c r="Z72" s="125"/>
      <c r="AA72" s="125"/>
      <c r="AB72" s="125"/>
      <c r="AC72" s="125"/>
      <c r="AD72" s="125"/>
      <c r="AE72" s="125"/>
      <c r="AF72" s="125"/>
      <c r="AG72" s="125"/>
      <c r="AH72" s="125"/>
      <c r="AI72" s="125"/>
      <c r="AJ72" s="125"/>
      <c r="AK72" s="125"/>
      <c r="AL72" s="125"/>
      <c r="AM72" s="187"/>
      <c r="AN72" s="187"/>
      <c r="AO72" s="187"/>
      <c r="AP72" s="187"/>
      <c r="AQ72" s="187"/>
      <c r="AR72" s="187"/>
      <c r="AS72" s="187"/>
    </row>
    <row r="73" spans="1:45" ht="19.8" x14ac:dyDescent="0.25">
      <c r="A73" s="125"/>
      <c r="B73" s="125"/>
      <c r="C73" s="125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125"/>
      <c r="P73" s="125"/>
      <c r="Q73" s="125"/>
      <c r="R73" s="125"/>
      <c r="S73" s="125"/>
      <c r="T73" s="125"/>
      <c r="U73" s="125"/>
      <c r="V73" s="125"/>
      <c r="W73" s="125"/>
      <c r="X73" s="125"/>
      <c r="Y73" s="125"/>
      <c r="Z73" s="125"/>
      <c r="AA73" s="125"/>
      <c r="AB73" s="125"/>
      <c r="AC73" s="125"/>
      <c r="AD73" s="125"/>
      <c r="AE73" s="125"/>
      <c r="AF73" s="125"/>
      <c r="AG73" s="125"/>
      <c r="AH73" s="125"/>
      <c r="AI73" s="125"/>
      <c r="AJ73" s="125"/>
      <c r="AK73" s="125"/>
      <c r="AL73" s="125"/>
      <c r="AM73" s="187"/>
      <c r="AN73" s="187"/>
      <c r="AO73" s="187"/>
      <c r="AP73" s="187"/>
      <c r="AQ73" s="187"/>
      <c r="AR73" s="187"/>
      <c r="AS73" s="187"/>
    </row>
    <row r="74" spans="1:45" ht="19.8" x14ac:dyDescent="0.25">
      <c r="A74" s="125"/>
      <c r="B74" s="125"/>
      <c r="C74" s="125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25"/>
      <c r="X74" s="125"/>
      <c r="Y74" s="125"/>
      <c r="Z74" s="125"/>
      <c r="AA74" s="125"/>
      <c r="AB74" s="125"/>
      <c r="AC74" s="125"/>
      <c r="AD74" s="125"/>
      <c r="AE74" s="125"/>
      <c r="AF74" s="125"/>
      <c r="AG74" s="125"/>
      <c r="AH74" s="125"/>
      <c r="AI74" s="125"/>
      <c r="AJ74" s="125"/>
      <c r="AK74" s="125"/>
      <c r="AL74" s="125"/>
      <c r="AM74" s="187"/>
      <c r="AN74" s="187"/>
      <c r="AO74" s="187"/>
      <c r="AP74" s="187"/>
      <c r="AQ74" s="187"/>
      <c r="AR74" s="187"/>
      <c r="AS74" s="187"/>
    </row>
    <row r="75" spans="1:45" ht="19.8" x14ac:dyDescent="0.25">
      <c r="A75" s="125"/>
      <c r="B75" s="125"/>
      <c r="C75" s="125"/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25"/>
      <c r="AA75" s="125"/>
      <c r="AB75" s="125"/>
      <c r="AC75" s="125"/>
      <c r="AD75" s="125"/>
      <c r="AE75" s="125"/>
      <c r="AF75" s="125"/>
      <c r="AG75" s="125"/>
      <c r="AH75" s="125"/>
      <c r="AI75" s="125"/>
      <c r="AJ75" s="125"/>
      <c r="AK75" s="125"/>
      <c r="AL75" s="125"/>
      <c r="AM75" s="187"/>
      <c r="AN75" s="187"/>
      <c r="AO75" s="187"/>
      <c r="AP75" s="187"/>
      <c r="AQ75" s="187"/>
      <c r="AR75" s="187"/>
      <c r="AS75" s="187"/>
    </row>
    <row r="76" spans="1:45" ht="19.8" x14ac:dyDescent="0.25">
      <c r="A76" s="125"/>
      <c r="B76" s="125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5"/>
      <c r="U76" s="125"/>
      <c r="V76" s="125"/>
      <c r="W76" s="125"/>
      <c r="X76" s="125"/>
      <c r="Y76" s="125"/>
      <c r="Z76" s="125"/>
      <c r="AA76" s="125"/>
      <c r="AB76" s="125"/>
      <c r="AC76" s="125"/>
      <c r="AD76" s="125"/>
      <c r="AE76" s="125"/>
      <c r="AF76" s="125"/>
      <c r="AG76" s="125"/>
      <c r="AH76" s="125"/>
      <c r="AI76" s="125"/>
      <c r="AJ76" s="125"/>
      <c r="AK76" s="125"/>
      <c r="AL76" s="125"/>
      <c r="AM76" s="187"/>
      <c r="AN76" s="187"/>
      <c r="AO76" s="187"/>
      <c r="AP76" s="187"/>
      <c r="AQ76" s="187"/>
      <c r="AR76" s="187"/>
      <c r="AS76" s="187"/>
    </row>
    <row r="77" spans="1:45" ht="19.8" x14ac:dyDescent="0.25">
      <c r="A77" s="125"/>
      <c r="B77" s="125"/>
      <c r="C77" s="125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125"/>
      <c r="S77" s="125"/>
      <c r="T77" s="125"/>
      <c r="U77" s="125"/>
      <c r="V77" s="125"/>
      <c r="W77" s="125"/>
      <c r="X77" s="125"/>
      <c r="Y77" s="125"/>
      <c r="Z77" s="125"/>
      <c r="AA77" s="125"/>
      <c r="AB77" s="125"/>
      <c r="AC77" s="125"/>
      <c r="AD77" s="125"/>
      <c r="AE77" s="125"/>
      <c r="AF77" s="125"/>
      <c r="AG77" s="125"/>
      <c r="AH77" s="125"/>
      <c r="AI77" s="125"/>
      <c r="AJ77" s="125"/>
      <c r="AK77" s="125"/>
      <c r="AL77" s="125"/>
      <c r="AM77" s="187"/>
      <c r="AN77" s="187"/>
      <c r="AO77" s="187"/>
      <c r="AP77" s="187"/>
      <c r="AQ77" s="187"/>
      <c r="AR77" s="187"/>
      <c r="AS77" s="187"/>
    </row>
    <row r="78" spans="1:45" ht="19.8" x14ac:dyDescent="0.25">
      <c r="A78" s="125"/>
      <c r="B78" s="125"/>
      <c r="C78" s="125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125"/>
      <c r="S78" s="125"/>
      <c r="T78" s="125"/>
      <c r="U78" s="125"/>
      <c r="V78" s="125"/>
      <c r="W78" s="125"/>
      <c r="X78" s="125"/>
      <c r="Y78" s="125"/>
      <c r="Z78" s="125"/>
      <c r="AA78" s="125"/>
      <c r="AB78" s="125"/>
      <c r="AC78" s="125"/>
      <c r="AD78" s="125"/>
      <c r="AE78" s="125"/>
      <c r="AF78" s="125"/>
      <c r="AG78" s="125"/>
      <c r="AH78" s="125"/>
      <c r="AI78" s="125"/>
      <c r="AJ78" s="125"/>
      <c r="AK78" s="125"/>
      <c r="AL78" s="125"/>
      <c r="AM78" s="187"/>
      <c r="AN78" s="187"/>
      <c r="AO78" s="187"/>
      <c r="AP78" s="187"/>
      <c r="AQ78" s="187"/>
      <c r="AR78" s="187"/>
      <c r="AS78" s="187"/>
    </row>
    <row r="79" spans="1:45" ht="19.8" x14ac:dyDescent="0.25">
      <c r="A79" s="125"/>
      <c r="B79" s="125"/>
      <c r="C79" s="125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  <c r="S79" s="125"/>
      <c r="T79" s="125"/>
      <c r="U79" s="125"/>
      <c r="V79" s="125"/>
      <c r="W79" s="125"/>
      <c r="X79" s="125"/>
      <c r="Y79" s="125"/>
      <c r="Z79" s="125"/>
      <c r="AA79" s="125"/>
      <c r="AB79" s="125"/>
      <c r="AC79" s="125"/>
      <c r="AD79" s="125"/>
      <c r="AE79" s="125"/>
      <c r="AF79" s="125"/>
      <c r="AG79" s="125"/>
      <c r="AH79" s="125"/>
      <c r="AI79" s="125"/>
      <c r="AJ79" s="125"/>
      <c r="AK79" s="125"/>
      <c r="AL79" s="125"/>
      <c r="AM79" s="187"/>
      <c r="AN79" s="187"/>
      <c r="AO79" s="187"/>
      <c r="AP79" s="187"/>
      <c r="AQ79" s="187"/>
      <c r="AR79" s="187"/>
      <c r="AS79" s="187"/>
    </row>
    <row r="80" spans="1:45" ht="19.8" x14ac:dyDescent="0.25">
      <c r="A80" s="125"/>
      <c r="B80" s="125"/>
      <c r="C80" s="125"/>
      <c r="D80" s="125"/>
      <c r="E80" s="125"/>
      <c r="F80" s="125"/>
      <c r="G80" s="125"/>
      <c r="H80" s="125"/>
      <c r="I80" s="125"/>
      <c r="J80" s="125"/>
      <c r="K80" s="125"/>
      <c r="L80" s="125"/>
      <c r="M80" s="125"/>
      <c r="N80" s="125"/>
      <c r="O80" s="125"/>
      <c r="P80" s="125"/>
      <c r="Q80" s="125"/>
      <c r="R80" s="125"/>
      <c r="S80" s="125"/>
      <c r="T80" s="125"/>
      <c r="U80" s="125"/>
      <c r="V80" s="125"/>
      <c r="W80" s="125"/>
      <c r="X80" s="125"/>
      <c r="Y80" s="125"/>
      <c r="Z80" s="125"/>
      <c r="AA80" s="125"/>
      <c r="AB80" s="125"/>
      <c r="AC80" s="125"/>
      <c r="AD80" s="125"/>
      <c r="AE80" s="125"/>
      <c r="AF80" s="125"/>
      <c r="AG80" s="125"/>
      <c r="AH80" s="125"/>
      <c r="AI80" s="125"/>
      <c r="AJ80" s="125"/>
      <c r="AK80" s="125"/>
      <c r="AL80" s="125"/>
      <c r="AM80" s="187"/>
      <c r="AN80" s="187"/>
      <c r="AO80" s="187"/>
      <c r="AP80" s="187"/>
      <c r="AQ80" s="187"/>
      <c r="AR80" s="187"/>
      <c r="AS80" s="187"/>
    </row>
    <row r="81" spans="1:45" ht="19.8" x14ac:dyDescent="0.25">
      <c r="A81" s="125"/>
      <c r="B81" s="125"/>
      <c r="C81" s="125"/>
      <c r="D81" s="125"/>
      <c r="E81" s="125"/>
      <c r="F81" s="125"/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  <c r="S81" s="125"/>
      <c r="T81" s="125"/>
      <c r="U81" s="125"/>
      <c r="V81" s="125"/>
      <c r="W81" s="125"/>
      <c r="X81" s="125"/>
      <c r="Y81" s="125"/>
      <c r="Z81" s="125"/>
      <c r="AA81" s="125"/>
      <c r="AB81" s="125"/>
      <c r="AC81" s="125"/>
      <c r="AD81" s="125"/>
      <c r="AE81" s="125"/>
      <c r="AF81" s="125"/>
      <c r="AG81" s="125"/>
      <c r="AH81" s="125"/>
      <c r="AI81" s="125"/>
      <c r="AJ81" s="125"/>
      <c r="AK81" s="125"/>
      <c r="AL81" s="125"/>
      <c r="AM81" s="187"/>
      <c r="AN81" s="187"/>
      <c r="AO81" s="187"/>
      <c r="AP81" s="187"/>
      <c r="AQ81" s="187"/>
      <c r="AR81" s="187"/>
      <c r="AS81" s="187"/>
    </row>
    <row r="82" spans="1:45" ht="19.8" x14ac:dyDescent="0.25">
      <c r="A82" s="125"/>
      <c r="B82" s="125"/>
      <c r="C82" s="125"/>
      <c r="D82" s="125"/>
      <c r="E82" s="125"/>
      <c r="F82" s="125"/>
      <c r="G82" s="125"/>
      <c r="H82" s="125"/>
      <c r="I82" s="125"/>
      <c r="J82" s="125"/>
      <c r="K82" s="125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V82" s="125"/>
      <c r="W82" s="125"/>
      <c r="X82" s="125"/>
      <c r="Y82" s="125"/>
      <c r="Z82" s="125"/>
      <c r="AA82" s="125"/>
      <c r="AB82" s="125"/>
      <c r="AC82" s="125"/>
      <c r="AD82" s="125"/>
      <c r="AE82" s="125"/>
      <c r="AF82" s="125"/>
      <c r="AG82" s="125"/>
      <c r="AH82" s="125"/>
      <c r="AI82" s="125"/>
      <c r="AJ82" s="125"/>
      <c r="AK82" s="125"/>
      <c r="AL82" s="125"/>
      <c r="AM82" s="187"/>
      <c r="AN82" s="187"/>
      <c r="AO82" s="187"/>
      <c r="AP82" s="187"/>
      <c r="AQ82" s="187"/>
      <c r="AR82" s="187"/>
      <c r="AS82" s="187"/>
    </row>
    <row r="83" spans="1:45" ht="19.8" x14ac:dyDescent="0.25">
      <c r="A83" s="125"/>
      <c r="B83" s="125"/>
      <c r="C83" s="125"/>
      <c r="D83" s="125"/>
      <c r="E83" s="125"/>
      <c r="F83" s="125"/>
      <c r="G83" s="125"/>
      <c r="H83" s="125"/>
      <c r="I83" s="125"/>
      <c r="J83" s="125"/>
      <c r="K83" s="125"/>
      <c r="L83" s="125"/>
      <c r="M83" s="125"/>
      <c r="N83" s="125"/>
      <c r="O83" s="125"/>
      <c r="P83" s="125"/>
      <c r="Q83" s="125"/>
      <c r="R83" s="125"/>
      <c r="S83" s="125"/>
      <c r="T83" s="125"/>
      <c r="U83" s="125"/>
      <c r="V83" s="125"/>
      <c r="W83" s="125"/>
      <c r="X83" s="125"/>
      <c r="Y83" s="125"/>
      <c r="Z83" s="125"/>
      <c r="AA83" s="125"/>
      <c r="AB83" s="125"/>
      <c r="AC83" s="125"/>
      <c r="AD83" s="125"/>
      <c r="AE83" s="125"/>
      <c r="AF83" s="125"/>
      <c r="AG83" s="125"/>
      <c r="AH83" s="125"/>
      <c r="AI83" s="125"/>
      <c r="AJ83" s="125"/>
      <c r="AK83" s="125"/>
      <c r="AL83" s="125"/>
      <c r="AM83" s="187"/>
      <c r="AN83" s="187"/>
      <c r="AO83" s="187"/>
      <c r="AP83" s="187"/>
      <c r="AQ83" s="187"/>
      <c r="AR83" s="187"/>
      <c r="AS83" s="187"/>
    </row>
    <row r="84" spans="1:45" ht="19.8" x14ac:dyDescent="0.25">
      <c r="A84" s="125"/>
      <c r="B84" s="125"/>
      <c r="C84" s="125"/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125"/>
      <c r="S84" s="125"/>
      <c r="T84" s="125"/>
      <c r="U84" s="125"/>
      <c r="V84" s="125"/>
      <c r="W84" s="125"/>
      <c r="X84" s="125"/>
      <c r="Y84" s="125"/>
      <c r="Z84" s="125"/>
      <c r="AA84" s="125"/>
      <c r="AB84" s="125"/>
      <c r="AC84" s="125"/>
      <c r="AD84" s="125"/>
      <c r="AE84" s="125"/>
      <c r="AF84" s="125"/>
      <c r="AG84" s="125"/>
      <c r="AH84" s="125"/>
      <c r="AI84" s="125"/>
      <c r="AJ84" s="125"/>
      <c r="AK84" s="125"/>
      <c r="AL84" s="125"/>
      <c r="AM84" s="187"/>
      <c r="AN84" s="187"/>
      <c r="AO84" s="187"/>
      <c r="AP84" s="187"/>
      <c r="AQ84" s="187"/>
      <c r="AR84" s="187"/>
      <c r="AS84" s="187"/>
    </row>
    <row r="85" spans="1:45" ht="19.8" x14ac:dyDescent="0.25">
      <c r="A85" s="125"/>
      <c r="B85" s="125"/>
      <c r="C85" s="125"/>
      <c r="D85" s="125"/>
      <c r="E85" s="125"/>
      <c r="F85" s="125"/>
      <c r="G85" s="125"/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25"/>
      <c r="AA85" s="125"/>
      <c r="AB85" s="125"/>
      <c r="AC85" s="125"/>
      <c r="AD85" s="125"/>
      <c r="AE85" s="125"/>
      <c r="AF85" s="125"/>
      <c r="AG85" s="125"/>
      <c r="AH85" s="125"/>
      <c r="AI85" s="125"/>
      <c r="AJ85" s="125"/>
      <c r="AK85" s="125"/>
      <c r="AL85" s="125"/>
      <c r="AM85" s="187"/>
      <c r="AN85" s="187"/>
      <c r="AO85" s="187"/>
      <c r="AP85" s="187"/>
      <c r="AQ85" s="187"/>
      <c r="AR85" s="187"/>
      <c r="AS85" s="187"/>
    </row>
    <row r="86" spans="1:45" ht="19.8" x14ac:dyDescent="0.25">
      <c r="A86" s="125"/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25"/>
      <c r="X86" s="125"/>
      <c r="Y86" s="125"/>
      <c r="Z86" s="125"/>
      <c r="AA86" s="125"/>
      <c r="AB86" s="125"/>
      <c r="AC86" s="125"/>
      <c r="AD86" s="125"/>
      <c r="AE86" s="125"/>
      <c r="AF86" s="125"/>
      <c r="AG86" s="125"/>
      <c r="AH86" s="125"/>
      <c r="AI86" s="125"/>
      <c r="AJ86" s="125"/>
      <c r="AK86" s="125"/>
      <c r="AL86" s="125"/>
      <c r="AM86" s="187"/>
      <c r="AN86" s="187"/>
      <c r="AO86" s="187"/>
      <c r="AP86" s="187"/>
      <c r="AQ86" s="187"/>
      <c r="AR86" s="187"/>
      <c r="AS86" s="187"/>
    </row>
    <row r="87" spans="1:45" ht="19.8" x14ac:dyDescent="0.25">
      <c r="A87" s="125"/>
      <c r="B87" s="125"/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  <c r="X87" s="125"/>
      <c r="Y87" s="125"/>
      <c r="Z87" s="125"/>
      <c r="AA87" s="125"/>
      <c r="AB87" s="125"/>
      <c r="AC87" s="125"/>
      <c r="AD87" s="125"/>
      <c r="AE87" s="125"/>
      <c r="AF87" s="125"/>
      <c r="AG87" s="125"/>
      <c r="AH87" s="125"/>
      <c r="AI87" s="125"/>
      <c r="AJ87" s="125"/>
      <c r="AK87" s="125"/>
      <c r="AL87" s="125"/>
      <c r="AM87" s="187"/>
      <c r="AN87" s="187"/>
      <c r="AO87" s="187"/>
      <c r="AP87" s="187"/>
      <c r="AQ87" s="187"/>
      <c r="AR87" s="187"/>
      <c r="AS87" s="187"/>
    </row>
    <row r="88" spans="1:45" ht="19.8" x14ac:dyDescent="0.25">
      <c r="A88" s="125"/>
      <c r="B88" s="125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  <c r="S88" s="125"/>
      <c r="T88" s="125"/>
      <c r="U88" s="125"/>
      <c r="V88" s="125"/>
      <c r="W88" s="125"/>
      <c r="X88" s="125"/>
      <c r="Y88" s="125"/>
      <c r="Z88" s="125"/>
      <c r="AA88" s="125"/>
      <c r="AB88" s="125"/>
      <c r="AC88" s="125"/>
      <c r="AD88" s="125"/>
      <c r="AE88" s="125"/>
      <c r="AF88" s="125"/>
      <c r="AG88" s="125"/>
      <c r="AH88" s="125"/>
      <c r="AI88" s="125"/>
      <c r="AJ88" s="125"/>
      <c r="AK88" s="125"/>
      <c r="AL88" s="125"/>
      <c r="AM88" s="187"/>
      <c r="AN88" s="187"/>
      <c r="AO88" s="187"/>
      <c r="AP88" s="187"/>
      <c r="AQ88" s="187"/>
      <c r="AR88" s="187"/>
      <c r="AS88" s="187"/>
    </row>
    <row r="89" spans="1:45" ht="19.8" x14ac:dyDescent="0.25">
      <c r="A89" s="125"/>
      <c r="B89" s="125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125"/>
      <c r="S89" s="125"/>
      <c r="T89" s="125"/>
      <c r="U89" s="125"/>
      <c r="V89" s="125"/>
      <c r="W89" s="125"/>
      <c r="X89" s="125"/>
      <c r="Y89" s="125"/>
      <c r="Z89" s="125"/>
      <c r="AA89" s="125"/>
      <c r="AB89" s="125"/>
      <c r="AC89" s="125"/>
      <c r="AD89" s="125"/>
      <c r="AE89" s="125"/>
      <c r="AF89" s="125"/>
      <c r="AG89" s="125"/>
      <c r="AH89" s="125"/>
      <c r="AI89" s="125"/>
      <c r="AJ89" s="125"/>
      <c r="AK89" s="125"/>
      <c r="AL89" s="125"/>
      <c r="AM89" s="187"/>
      <c r="AN89" s="187"/>
      <c r="AO89" s="187"/>
      <c r="AP89" s="187"/>
      <c r="AQ89" s="187"/>
      <c r="AR89" s="187"/>
      <c r="AS89" s="187"/>
    </row>
    <row r="90" spans="1:45" ht="19.8" x14ac:dyDescent="0.25">
      <c r="A90" s="125"/>
      <c r="B90" s="125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125"/>
      <c r="S90" s="125"/>
      <c r="T90" s="125"/>
      <c r="U90" s="125"/>
      <c r="V90" s="125"/>
      <c r="W90" s="125"/>
      <c r="X90" s="125"/>
      <c r="Y90" s="125"/>
      <c r="Z90" s="125"/>
      <c r="AA90" s="125"/>
      <c r="AB90" s="125"/>
      <c r="AC90" s="125"/>
      <c r="AD90" s="125"/>
      <c r="AE90" s="125"/>
      <c r="AF90" s="125"/>
      <c r="AG90" s="125"/>
      <c r="AH90" s="125"/>
      <c r="AI90" s="125"/>
      <c r="AJ90" s="125"/>
      <c r="AK90" s="125"/>
      <c r="AL90" s="125"/>
      <c r="AM90" s="187"/>
      <c r="AN90" s="187"/>
      <c r="AO90" s="187"/>
      <c r="AP90" s="187"/>
      <c r="AQ90" s="187"/>
      <c r="AR90" s="187"/>
      <c r="AS90" s="187"/>
    </row>
    <row r="91" spans="1:45" ht="19.8" x14ac:dyDescent="0.25">
      <c r="A91" s="125"/>
      <c r="B91" s="125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125"/>
      <c r="Y91" s="125"/>
      <c r="Z91" s="125"/>
      <c r="AA91" s="125"/>
      <c r="AB91" s="125"/>
      <c r="AC91" s="125"/>
      <c r="AD91" s="125"/>
      <c r="AE91" s="125"/>
      <c r="AF91" s="125"/>
      <c r="AG91" s="125"/>
      <c r="AH91" s="125"/>
      <c r="AI91" s="125"/>
      <c r="AJ91" s="125"/>
      <c r="AK91" s="125"/>
      <c r="AL91" s="125"/>
      <c r="AM91" s="187"/>
      <c r="AN91" s="187"/>
      <c r="AO91" s="187"/>
      <c r="AP91" s="187"/>
      <c r="AQ91" s="187"/>
      <c r="AR91" s="187"/>
      <c r="AS91" s="187"/>
    </row>
    <row r="92" spans="1:45" ht="19.8" x14ac:dyDescent="0.25">
      <c r="A92" s="125"/>
      <c r="B92" s="125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25"/>
      <c r="AA92" s="125"/>
      <c r="AB92" s="125"/>
      <c r="AC92" s="125"/>
      <c r="AD92" s="125"/>
      <c r="AE92" s="125"/>
      <c r="AF92" s="125"/>
      <c r="AG92" s="125"/>
      <c r="AH92" s="125"/>
      <c r="AI92" s="125"/>
      <c r="AJ92" s="125"/>
      <c r="AK92" s="125"/>
      <c r="AL92" s="125"/>
      <c r="AM92" s="187"/>
      <c r="AN92" s="187"/>
      <c r="AO92" s="187"/>
      <c r="AP92" s="187"/>
      <c r="AQ92" s="187"/>
      <c r="AR92" s="187"/>
      <c r="AS92" s="187"/>
    </row>
    <row r="93" spans="1:45" ht="19.8" x14ac:dyDescent="0.25">
      <c r="A93" s="125"/>
      <c r="B93" s="125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25"/>
      <c r="AA93" s="125"/>
      <c r="AB93" s="125"/>
      <c r="AC93" s="125"/>
      <c r="AD93" s="125"/>
      <c r="AE93" s="125"/>
      <c r="AF93" s="125"/>
      <c r="AG93" s="125"/>
      <c r="AH93" s="125"/>
      <c r="AI93" s="125"/>
      <c r="AJ93" s="125"/>
      <c r="AK93" s="125"/>
      <c r="AL93" s="125"/>
      <c r="AM93" s="187"/>
      <c r="AN93" s="187"/>
      <c r="AO93" s="187"/>
      <c r="AP93" s="187"/>
      <c r="AQ93" s="187"/>
      <c r="AR93" s="187"/>
      <c r="AS93" s="187"/>
    </row>
    <row r="94" spans="1:45" ht="19.8" x14ac:dyDescent="0.25">
      <c r="A94" s="125"/>
      <c r="B94" s="125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25"/>
      <c r="X94" s="125"/>
      <c r="Y94" s="125"/>
      <c r="Z94" s="125"/>
      <c r="AA94" s="125"/>
      <c r="AB94" s="125"/>
      <c r="AC94" s="125"/>
      <c r="AD94" s="125"/>
      <c r="AE94" s="125"/>
      <c r="AF94" s="125"/>
      <c r="AG94" s="125"/>
      <c r="AH94" s="125"/>
      <c r="AI94" s="125"/>
      <c r="AJ94" s="125"/>
      <c r="AK94" s="125"/>
      <c r="AL94" s="125"/>
      <c r="AM94" s="187"/>
      <c r="AN94" s="187"/>
      <c r="AO94" s="187"/>
      <c r="AP94" s="187"/>
      <c r="AQ94" s="187"/>
      <c r="AR94" s="187"/>
      <c r="AS94" s="187"/>
    </row>
    <row r="95" spans="1:45" ht="19.8" x14ac:dyDescent="0.25">
      <c r="A95" s="125"/>
      <c r="B95" s="125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  <c r="AE95" s="125"/>
      <c r="AF95" s="125"/>
      <c r="AG95" s="125"/>
      <c r="AH95" s="125"/>
      <c r="AI95" s="125"/>
      <c r="AJ95" s="125"/>
      <c r="AK95" s="125"/>
      <c r="AL95" s="125"/>
      <c r="AM95" s="187"/>
      <c r="AN95" s="187"/>
      <c r="AO95" s="187"/>
      <c r="AP95" s="187"/>
      <c r="AQ95" s="187"/>
      <c r="AR95" s="187"/>
      <c r="AS95" s="187"/>
    </row>
    <row r="96" spans="1:45" ht="19.8" x14ac:dyDescent="0.25">
      <c r="A96" s="125"/>
      <c r="B96" s="125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  <c r="AA96" s="125"/>
      <c r="AB96" s="125"/>
      <c r="AC96" s="125"/>
      <c r="AD96" s="125"/>
      <c r="AE96" s="125"/>
      <c r="AF96" s="125"/>
      <c r="AG96" s="125"/>
      <c r="AH96" s="125"/>
      <c r="AI96" s="125"/>
      <c r="AJ96" s="125"/>
      <c r="AK96" s="125"/>
      <c r="AL96" s="125"/>
      <c r="AM96" s="187"/>
      <c r="AN96" s="187"/>
      <c r="AO96" s="187"/>
      <c r="AP96" s="187"/>
      <c r="AQ96" s="187"/>
      <c r="AR96" s="187"/>
      <c r="AS96" s="187"/>
    </row>
    <row r="97" spans="1:45" ht="19.8" x14ac:dyDescent="0.25">
      <c r="A97" s="125"/>
      <c r="B97" s="125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125"/>
      <c r="S97" s="125"/>
      <c r="T97" s="125"/>
      <c r="U97" s="125"/>
      <c r="V97" s="125"/>
      <c r="W97" s="125"/>
      <c r="X97" s="125"/>
      <c r="Y97" s="125"/>
      <c r="Z97" s="125"/>
      <c r="AA97" s="125"/>
      <c r="AB97" s="125"/>
      <c r="AC97" s="125"/>
      <c r="AD97" s="125"/>
      <c r="AE97" s="125"/>
      <c r="AF97" s="125"/>
      <c r="AG97" s="125"/>
      <c r="AH97" s="125"/>
      <c r="AI97" s="125"/>
      <c r="AJ97" s="125"/>
      <c r="AK97" s="125"/>
      <c r="AL97" s="125"/>
      <c r="AM97" s="187"/>
      <c r="AN97" s="187"/>
      <c r="AO97" s="187"/>
      <c r="AP97" s="187"/>
      <c r="AQ97" s="187"/>
      <c r="AR97" s="187"/>
      <c r="AS97" s="187"/>
    </row>
    <row r="98" spans="1:45" ht="19.8" x14ac:dyDescent="0.25">
      <c r="A98" s="125"/>
      <c r="B98" s="125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  <c r="S98" s="125"/>
      <c r="T98" s="125"/>
      <c r="U98" s="125"/>
      <c r="V98" s="125"/>
      <c r="W98" s="125"/>
      <c r="X98" s="125"/>
      <c r="Y98" s="125"/>
      <c r="Z98" s="125"/>
      <c r="AA98" s="125"/>
      <c r="AB98" s="125"/>
      <c r="AC98" s="125"/>
      <c r="AD98" s="125"/>
      <c r="AE98" s="125"/>
      <c r="AF98" s="125"/>
      <c r="AG98" s="125"/>
      <c r="AH98" s="125"/>
      <c r="AI98" s="125"/>
      <c r="AJ98" s="125"/>
      <c r="AK98" s="125"/>
      <c r="AL98" s="125"/>
      <c r="AM98" s="187"/>
      <c r="AN98" s="187"/>
      <c r="AO98" s="187"/>
      <c r="AP98" s="187"/>
      <c r="AQ98" s="187"/>
      <c r="AR98" s="187"/>
      <c r="AS98" s="187"/>
    </row>
    <row r="99" spans="1:45" ht="19.8" x14ac:dyDescent="0.25">
      <c r="A99" s="125"/>
      <c r="B99" s="125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25"/>
      <c r="X99" s="125"/>
      <c r="Y99" s="125"/>
      <c r="Z99" s="125"/>
      <c r="AA99" s="125"/>
      <c r="AB99" s="125"/>
      <c r="AC99" s="125"/>
      <c r="AD99" s="125"/>
      <c r="AE99" s="125"/>
      <c r="AF99" s="125"/>
      <c r="AG99" s="125"/>
      <c r="AH99" s="125"/>
      <c r="AI99" s="125"/>
      <c r="AJ99" s="125"/>
      <c r="AK99" s="125"/>
      <c r="AL99" s="125"/>
      <c r="AM99" s="187"/>
      <c r="AN99" s="187"/>
      <c r="AO99" s="187"/>
      <c r="AP99" s="187"/>
      <c r="AQ99" s="187"/>
      <c r="AR99" s="187"/>
      <c r="AS99" s="187"/>
    </row>
    <row r="100" spans="1:45" ht="19.8" x14ac:dyDescent="0.25">
      <c r="A100" s="125"/>
      <c r="B100" s="125"/>
      <c r="C100" s="125"/>
      <c r="D100" s="125"/>
      <c r="E100" s="125"/>
      <c r="F100" s="125"/>
      <c r="G100" s="125"/>
      <c r="H100" s="125"/>
      <c r="I100" s="125"/>
      <c r="J100" s="125"/>
      <c r="K100" s="125"/>
      <c r="L100" s="125"/>
      <c r="M100" s="125"/>
      <c r="N100" s="125"/>
      <c r="O100" s="125"/>
      <c r="P100" s="125"/>
      <c r="Q100" s="125"/>
      <c r="R100" s="125"/>
      <c r="S100" s="125"/>
      <c r="T100" s="125"/>
      <c r="U100" s="125"/>
      <c r="V100" s="125"/>
      <c r="W100" s="125"/>
      <c r="X100" s="125"/>
      <c r="Y100" s="125"/>
      <c r="Z100" s="125"/>
      <c r="AA100" s="125"/>
      <c r="AB100" s="125"/>
      <c r="AC100" s="125"/>
      <c r="AD100" s="125"/>
      <c r="AE100" s="125"/>
      <c r="AF100" s="125"/>
      <c r="AG100" s="125"/>
      <c r="AH100" s="125"/>
      <c r="AI100" s="125"/>
      <c r="AJ100" s="125"/>
      <c r="AK100" s="125"/>
      <c r="AL100" s="125"/>
      <c r="AM100" s="187"/>
      <c r="AN100" s="187"/>
      <c r="AO100" s="187"/>
      <c r="AP100" s="187"/>
      <c r="AQ100" s="187"/>
      <c r="AR100" s="187"/>
      <c r="AS100" s="187"/>
    </row>
    <row r="101" spans="1:45" ht="19.8" x14ac:dyDescent="0.25">
      <c r="A101" s="125"/>
      <c r="B101" s="125"/>
      <c r="C101" s="125"/>
      <c r="D101" s="125"/>
      <c r="E101" s="125"/>
      <c r="F101" s="125"/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  <c r="AA101" s="125"/>
      <c r="AB101" s="125"/>
      <c r="AC101" s="125"/>
      <c r="AD101" s="125"/>
      <c r="AE101" s="125"/>
      <c r="AF101" s="125"/>
      <c r="AG101" s="125"/>
      <c r="AH101" s="125"/>
      <c r="AI101" s="125"/>
      <c r="AJ101" s="125"/>
      <c r="AK101" s="125"/>
      <c r="AL101" s="125"/>
      <c r="AM101" s="187"/>
      <c r="AN101" s="187"/>
      <c r="AO101" s="187"/>
      <c r="AP101" s="187"/>
      <c r="AQ101" s="187"/>
      <c r="AR101" s="187"/>
      <c r="AS101" s="187"/>
    </row>
    <row r="102" spans="1:45" ht="19.8" x14ac:dyDescent="0.25">
      <c r="A102" s="125"/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  <c r="AG102" s="125"/>
      <c r="AH102" s="125"/>
      <c r="AI102" s="125"/>
      <c r="AJ102" s="125"/>
      <c r="AK102" s="125"/>
      <c r="AL102" s="125"/>
      <c r="AM102" s="187"/>
      <c r="AN102" s="187"/>
      <c r="AO102" s="187"/>
      <c r="AP102" s="187"/>
      <c r="AQ102" s="187"/>
      <c r="AR102" s="187"/>
      <c r="AS102" s="187"/>
    </row>
    <row r="103" spans="1:45" ht="19.8" x14ac:dyDescent="0.25">
      <c r="A103" s="125"/>
      <c r="B103" s="125"/>
      <c r="C103" s="125"/>
      <c r="D103" s="125"/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  <c r="P103" s="125"/>
      <c r="Q103" s="125"/>
      <c r="R103" s="125"/>
      <c r="S103" s="125"/>
      <c r="T103" s="125"/>
      <c r="U103" s="125"/>
      <c r="V103" s="125"/>
      <c r="W103" s="125"/>
      <c r="X103" s="125"/>
      <c r="Y103" s="125"/>
      <c r="Z103" s="125"/>
      <c r="AA103" s="125"/>
      <c r="AB103" s="125"/>
      <c r="AC103" s="125"/>
      <c r="AD103" s="125"/>
      <c r="AE103" s="125"/>
      <c r="AF103" s="125"/>
      <c r="AG103" s="125"/>
      <c r="AH103" s="125"/>
      <c r="AI103" s="125"/>
      <c r="AJ103" s="125"/>
      <c r="AK103" s="125"/>
      <c r="AL103" s="125"/>
      <c r="AM103" s="187"/>
      <c r="AN103" s="187"/>
      <c r="AO103" s="187"/>
      <c r="AP103" s="187"/>
      <c r="AQ103" s="187"/>
      <c r="AR103" s="187"/>
      <c r="AS103" s="187"/>
    </row>
    <row r="104" spans="1:45" ht="19.8" x14ac:dyDescent="0.25">
      <c r="A104" s="125"/>
      <c r="B104" s="125"/>
      <c r="C104" s="125"/>
      <c r="D104" s="125"/>
      <c r="E104" s="125"/>
      <c r="F104" s="125"/>
      <c r="G104" s="125"/>
      <c r="H104" s="125"/>
      <c r="I104" s="125"/>
      <c r="J104" s="125"/>
      <c r="K104" s="125"/>
      <c r="L104" s="125"/>
      <c r="M104" s="125"/>
      <c r="N104" s="125"/>
      <c r="O104" s="125"/>
      <c r="P104" s="125"/>
      <c r="Q104" s="125"/>
      <c r="R104" s="125"/>
      <c r="S104" s="125"/>
      <c r="T104" s="125"/>
      <c r="U104" s="125"/>
      <c r="V104" s="125"/>
      <c r="W104" s="125"/>
      <c r="X104" s="125"/>
      <c r="Y104" s="125"/>
      <c r="Z104" s="125"/>
      <c r="AA104" s="125"/>
      <c r="AB104" s="125"/>
      <c r="AC104" s="125"/>
      <c r="AD104" s="125"/>
      <c r="AE104" s="125"/>
      <c r="AF104" s="125"/>
      <c r="AG104" s="125"/>
      <c r="AH104" s="125"/>
      <c r="AI104" s="125"/>
      <c r="AJ104" s="125"/>
      <c r="AK104" s="125"/>
      <c r="AL104" s="125"/>
      <c r="AM104" s="187"/>
      <c r="AN104" s="187"/>
      <c r="AO104" s="187"/>
      <c r="AP104" s="187"/>
      <c r="AQ104" s="187"/>
      <c r="AR104" s="187"/>
      <c r="AS104" s="187"/>
    </row>
    <row r="105" spans="1:45" ht="19.8" x14ac:dyDescent="0.25">
      <c r="A105" s="125"/>
      <c r="B105" s="125"/>
      <c r="C105" s="125"/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125"/>
      <c r="X105" s="125"/>
      <c r="Y105" s="125"/>
      <c r="Z105" s="125"/>
      <c r="AA105" s="125"/>
      <c r="AB105" s="125"/>
      <c r="AC105" s="125"/>
      <c r="AD105" s="125"/>
      <c r="AE105" s="125"/>
      <c r="AF105" s="125"/>
      <c r="AG105" s="125"/>
      <c r="AH105" s="125"/>
      <c r="AI105" s="125"/>
      <c r="AJ105" s="125"/>
      <c r="AK105" s="125"/>
      <c r="AL105" s="125"/>
      <c r="AM105" s="187"/>
      <c r="AN105" s="187"/>
      <c r="AO105" s="187"/>
      <c r="AP105" s="187"/>
      <c r="AQ105" s="187"/>
      <c r="AR105" s="187"/>
      <c r="AS105" s="187"/>
    </row>
    <row r="106" spans="1:45" ht="19.8" x14ac:dyDescent="0.25">
      <c r="A106" s="125"/>
      <c r="B106" s="125"/>
      <c r="C106" s="125"/>
      <c r="D106" s="125"/>
      <c r="E106" s="125"/>
      <c r="F106" s="125"/>
      <c r="G106" s="125"/>
      <c r="H106" s="125"/>
      <c r="I106" s="125"/>
      <c r="J106" s="125"/>
      <c r="K106" s="125"/>
      <c r="L106" s="125"/>
      <c r="M106" s="125"/>
      <c r="N106" s="125"/>
      <c r="O106" s="125"/>
      <c r="P106" s="125"/>
      <c r="Q106" s="125"/>
      <c r="R106" s="125"/>
      <c r="S106" s="125"/>
      <c r="T106" s="125"/>
      <c r="U106" s="125"/>
      <c r="V106" s="125"/>
      <c r="W106" s="125"/>
      <c r="X106" s="125"/>
      <c r="Y106" s="125"/>
      <c r="Z106" s="125"/>
      <c r="AA106" s="125"/>
      <c r="AB106" s="125"/>
      <c r="AC106" s="125"/>
      <c r="AD106" s="125"/>
      <c r="AE106" s="125"/>
      <c r="AF106" s="125"/>
      <c r="AG106" s="125"/>
      <c r="AH106" s="125"/>
      <c r="AI106" s="125"/>
      <c r="AJ106" s="125"/>
      <c r="AK106" s="125"/>
      <c r="AL106" s="125"/>
      <c r="AM106" s="187"/>
      <c r="AN106" s="187"/>
      <c r="AO106" s="187"/>
      <c r="AP106" s="187"/>
      <c r="AQ106" s="187"/>
      <c r="AR106" s="187"/>
      <c r="AS106" s="187"/>
    </row>
    <row r="107" spans="1:45" ht="19.8" x14ac:dyDescent="0.25">
      <c r="A107" s="125"/>
      <c r="B107" s="125"/>
      <c r="C107" s="125"/>
      <c r="D107" s="125"/>
      <c r="E107" s="125"/>
      <c r="F107" s="125"/>
      <c r="G107" s="125"/>
      <c r="H107" s="125"/>
      <c r="I107" s="125"/>
      <c r="J107" s="125"/>
      <c r="K107" s="125"/>
      <c r="L107" s="125"/>
      <c r="M107" s="125"/>
      <c r="N107" s="125"/>
      <c r="O107" s="125"/>
      <c r="P107" s="125"/>
      <c r="Q107" s="125"/>
      <c r="R107" s="125"/>
      <c r="S107" s="125"/>
      <c r="T107" s="125"/>
      <c r="U107" s="125"/>
      <c r="V107" s="125"/>
      <c r="W107" s="125"/>
      <c r="X107" s="125"/>
      <c r="Y107" s="125"/>
      <c r="Z107" s="125"/>
      <c r="AA107" s="125"/>
      <c r="AB107" s="125"/>
      <c r="AC107" s="125"/>
      <c r="AD107" s="125"/>
      <c r="AE107" s="125"/>
      <c r="AF107" s="125"/>
      <c r="AG107" s="125"/>
      <c r="AH107" s="125"/>
      <c r="AI107" s="125"/>
      <c r="AJ107" s="125"/>
      <c r="AK107" s="125"/>
      <c r="AL107" s="125"/>
      <c r="AM107" s="187"/>
      <c r="AN107" s="187"/>
      <c r="AO107" s="187"/>
      <c r="AP107" s="187"/>
      <c r="AQ107" s="187"/>
      <c r="AR107" s="187"/>
      <c r="AS107" s="187"/>
    </row>
    <row r="108" spans="1:45" ht="19.8" x14ac:dyDescent="0.25">
      <c r="A108" s="125"/>
      <c r="B108" s="125"/>
      <c r="C108" s="125"/>
      <c r="D108" s="125"/>
      <c r="E108" s="125"/>
      <c r="F108" s="125"/>
      <c r="G108" s="125"/>
      <c r="H108" s="125"/>
      <c r="I108" s="125"/>
      <c r="J108" s="125"/>
      <c r="K108" s="125"/>
      <c r="L108" s="125"/>
      <c r="M108" s="125"/>
      <c r="N108" s="125"/>
      <c r="O108" s="125"/>
      <c r="P108" s="125"/>
      <c r="Q108" s="125"/>
      <c r="R108" s="125"/>
      <c r="S108" s="125"/>
      <c r="T108" s="125"/>
      <c r="U108" s="125"/>
      <c r="V108" s="125"/>
      <c r="W108" s="125"/>
      <c r="X108" s="125"/>
      <c r="Y108" s="125"/>
      <c r="Z108" s="125"/>
      <c r="AA108" s="125"/>
      <c r="AB108" s="125"/>
      <c r="AC108" s="125"/>
      <c r="AD108" s="125"/>
      <c r="AE108" s="125"/>
      <c r="AF108" s="125"/>
      <c r="AG108" s="125"/>
      <c r="AH108" s="125"/>
      <c r="AI108" s="125"/>
      <c r="AJ108" s="125"/>
      <c r="AK108" s="125"/>
      <c r="AL108" s="125"/>
      <c r="AM108" s="187"/>
      <c r="AN108" s="187"/>
      <c r="AO108" s="187"/>
      <c r="AP108" s="187"/>
      <c r="AQ108" s="187"/>
      <c r="AR108" s="187"/>
      <c r="AS108" s="187"/>
    </row>
    <row r="109" spans="1:45" ht="19.8" x14ac:dyDescent="0.25">
      <c r="A109" s="125"/>
      <c r="B109" s="125"/>
      <c r="C109" s="125"/>
      <c r="D109" s="125"/>
      <c r="E109" s="125"/>
      <c r="F109" s="125"/>
      <c r="G109" s="125"/>
      <c r="H109" s="125"/>
      <c r="I109" s="125"/>
      <c r="J109" s="125"/>
      <c r="K109" s="125"/>
      <c r="L109" s="125"/>
      <c r="M109" s="125"/>
      <c r="N109" s="125"/>
      <c r="O109" s="125"/>
      <c r="P109" s="125"/>
      <c r="Q109" s="125"/>
      <c r="R109" s="125"/>
      <c r="S109" s="125"/>
      <c r="T109" s="125"/>
      <c r="U109" s="125"/>
      <c r="V109" s="125"/>
      <c r="W109" s="125"/>
      <c r="X109" s="125"/>
      <c r="Y109" s="125"/>
      <c r="Z109" s="125"/>
      <c r="AA109" s="125"/>
      <c r="AB109" s="125"/>
      <c r="AC109" s="125"/>
      <c r="AD109" s="125"/>
      <c r="AE109" s="125"/>
      <c r="AF109" s="125"/>
      <c r="AG109" s="125"/>
      <c r="AH109" s="125"/>
      <c r="AI109" s="125"/>
      <c r="AJ109" s="125"/>
      <c r="AK109" s="125"/>
      <c r="AL109" s="125"/>
      <c r="AM109" s="187"/>
      <c r="AN109" s="187"/>
      <c r="AO109" s="187"/>
      <c r="AP109" s="187"/>
      <c r="AQ109" s="187"/>
      <c r="AR109" s="187"/>
      <c r="AS109" s="187"/>
    </row>
    <row r="110" spans="1:45" ht="19.8" x14ac:dyDescent="0.25">
      <c r="A110" s="125"/>
      <c r="B110" s="125"/>
      <c r="C110" s="125"/>
      <c r="D110" s="125"/>
      <c r="E110" s="125"/>
      <c r="F110" s="125"/>
      <c r="G110" s="125"/>
      <c r="H110" s="125"/>
      <c r="I110" s="125"/>
      <c r="J110" s="125"/>
      <c r="K110" s="125"/>
      <c r="L110" s="125"/>
      <c r="M110" s="125"/>
      <c r="N110" s="125"/>
      <c r="O110" s="125"/>
      <c r="P110" s="125"/>
      <c r="Q110" s="125"/>
      <c r="R110" s="125"/>
      <c r="S110" s="125"/>
      <c r="T110" s="125"/>
      <c r="U110" s="125"/>
      <c r="V110" s="125"/>
      <c r="W110" s="125"/>
      <c r="X110" s="125"/>
      <c r="Y110" s="125"/>
      <c r="Z110" s="125"/>
      <c r="AA110" s="125"/>
      <c r="AB110" s="125"/>
      <c r="AC110" s="125"/>
      <c r="AD110" s="125"/>
      <c r="AE110" s="125"/>
      <c r="AF110" s="125"/>
      <c r="AG110" s="125"/>
      <c r="AH110" s="125"/>
      <c r="AI110" s="125"/>
      <c r="AJ110" s="125"/>
      <c r="AK110" s="125"/>
      <c r="AL110" s="125"/>
      <c r="AM110" s="187"/>
      <c r="AN110" s="187"/>
      <c r="AO110" s="187"/>
      <c r="AP110" s="187"/>
      <c r="AQ110" s="187"/>
      <c r="AR110" s="187"/>
      <c r="AS110" s="187"/>
    </row>
    <row r="111" spans="1:45" ht="19.8" x14ac:dyDescent="0.25">
      <c r="A111" s="125"/>
      <c r="B111" s="125"/>
      <c r="C111" s="125"/>
      <c r="D111" s="125"/>
      <c r="E111" s="125"/>
      <c r="F111" s="125"/>
      <c r="G111" s="125"/>
      <c r="H111" s="125"/>
      <c r="I111" s="125"/>
      <c r="J111" s="125"/>
      <c r="K111" s="125"/>
      <c r="L111" s="125"/>
      <c r="M111" s="125"/>
      <c r="N111" s="125"/>
      <c r="O111" s="125"/>
      <c r="P111" s="125"/>
      <c r="Q111" s="125"/>
      <c r="R111" s="125"/>
      <c r="S111" s="125"/>
      <c r="T111" s="125"/>
      <c r="U111" s="125"/>
      <c r="V111" s="125"/>
      <c r="W111" s="125"/>
      <c r="X111" s="125"/>
      <c r="Y111" s="125"/>
      <c r="Z111" s="125"/>
      <c r="AA111" s="125"/>
      <c r="AB111" s="125"/>
      <c r="AC111" s="125"/>
      <c r="AD111" s="125"/>
      <c r="AE111" s="125"/>
      <c r="AF111" s="125"/>
      <c r="AG111" s="125"/>
      <c r="AH111" s="125"/>
      <c r="AI111" s="125"/>
      <c r="AJ111" s="125"/>
      <c r="AK111" s="125"/>
      <c r="AL111" s="125"/>
      <c r="AM111" s="187"/>
      <c r="AN111" s="187"/>
      <c r="AO111" s="187"/>
      <c r="AP111" s="187"/>
      <c r="AQ111" s="187"/>
      <c r="AR111" s="187"/>
      <c r="AS111" s="187"/>
    </row>
    <row r="112" spans="1:45" ht="19.8" x14ac:dyDescent="0.25">
      <c r="A112" s="125"/>
      <c r="B112" s="125"/>
      <c r="C112" s="125"/>
      <c r="D112" s="125"/>
      <c r="E112" s="125"/>
      <c r="F112" s="125"/>
      <c r="G112" s="125"/>
      <c r="H112" s="125"/>
      <c r="I112" s="125"/>
      <c r="J112" s="125"/>
      <c r="K112" s="125"/>
      <c r="L112" s="125"/>
      <c r="M112" s="125"/>
      <c r="N112" s="125"/>
      <c r="O112" s="125"/>
      <c r="P112" s="125"/>
      <c r="Q112" s="125"/>
      <c r="R112" s="125"/>
      <c r="S112" s="125"/>
      <c r="T112" s="125"/>
      <c r="U112" s="125"/>
      <c r="V112" s="125"/>
      <c r="W112" s="125"/>
      <c r="X112" s="125"/>
      <c r="Y112" s="125"/>
      <c r="Z112" s="125"/>
      <c r="AA112" s="125"/>
      <c r="AB112" s="125"/>
      <c r="AC112" s="125"/>
      <c r="AD112" s="125"/>
      <c r="AE112" s="125"/>
      <c r="AF112" s="125"/>
      <c r="AG112" s="125"/>
      <c r="AH112" s="125"/>
      <c r="AI112" s="125"/>
      <c r="AJ112" s="125"/>
      <c r="AK112" s="125"/>
      <c r="AL112" s="125"/>
      <c r="AM112" s="187"/>
      <c r="AN112" s="187"/>
      <c r="AO112" s="187"/>
      <c r="AP112" s="187"/>
      <c r="AQ112" s="187"/>
      <c r="AR112" s="187"/>
      <c r="AS112" s="187"/>
    </row>
    <row r="113" spans="1:45" ht="19.8" x14ac:dyDescent="0.25">
      <c r="A113" s="125"/>
      <c r="B113" s="125"/>
      <c r="C113" s="125"/>
      <c r="D113" s="125"/>
      <c r="E113" s="125"/>
      <c r="F113" s="125"/>
      <c r="G113" s="125"/>
      <c r="H113" s="125"/>
      <c r="I113" s="125"/>
      <c r="J113" s="125"/>
      <c r="K113" s="125"/>
      <c r="L113" s="125"/>
      <c r="M113" s="125"/>
      <c r="N113" s="125"/>
      <c r="O113" s="125"/>
      <c r="P113" s="125"/>
      <c r="Q113" s="125"/>
      <c r="R113" s="125"/>
      <c r="S113" s="125"/>
      <c r="T113" s="125"/>
      <c r="U113" s="125"/>
      <c r="V113" s="125"/>
      <c r="W113" s="125"/>
      <c r="X113" s="125"/>
      <c r="Y113" s="125"/>
      <c r="Z113" s="125"/>
      <c r="AA113" s="125"/>
      <c r="AB113" s="125"/>
      <c r="AC113" s="125"/>
      <c r="AD113" s="125"/>
      <c r="AE113" s="125"/>
      <c r="AF113" s="125"/>
      <c r="AG113" s="125"/>
      <c r="AH113" s="125"/>
      <c r="AI113" s="125"/>
      <c r="AJ113" s="125"/>
      <c r="AK113" s="125"/>
      <c r="AL113" s="125"/>
      <c r="AM113" s="187"/>
      <c r="AN113" s="187"/>
      <c r="AO113" s="187"/>
      <c r="AP113" s="187"/>
      <c r="AQ113" s="187"/>
      <c r="AR113" s="187"/>
      <c r="AS113" s="187"/>
    </row>
    <row r="114" spans="1:45" ht="19.8" x14ac:dyDescent="0.25">
      <c r="A114" s="125"/>
      <c r="B114" s="125"/>
      <c r="C114" s="125"/>
      <c r="D114" s="125"/>
      <c r="E114" s="125"/>
      <c r="F114" s="125"/>
      <c r="G114" s="125"/>
      <c r="H114" s="125"/>
      <c r="I114" s="125"/>
      <c r="J114" s="125"/>
      <c r="K114" s="125"/>
      <c r="L114" s="125"/>
      <c r="M114" s="125"/>
      <c r="N114" s="125"/>
      <c r="O114" s="125"/>
      <c r="P114" s="125"/>
      <c r="Q114" s="125"/>
      <c r="R114" s="125"/>
      <c r="S114" s="125"/>
      <c r="T114" s="125"/>
      <c r="U114" s="125"/>
      <c r="V114" s="125"/>
      <c r="W114" s="125"/>
      <c r="X114" s="125"/>
      <c r="Y114" s="125"/>
      <c r="Z114" s="125"/>
      <c r="AA114" s="125"/>
      <c r="AB114" s="125"/>
      <c r="AC114" s="125"/>
      <c r="AD114" s="125"/>
      <c r="AE114" s="125"/>
      <c r="AF114" s="125"/>
      <c r="AG114" s="125"/>
      <c r="AH114" s="125"/>
      <c r="AI114" s="125"/>
      <c r="AJ114" s="125"/>
      <c r="AK114" s="125"/>
      <c r="AL114" s="125"/>
      <c r="AM114" s="187"/>
      <c r="AN114" s="187"/>
      <c r="AO114" s="187"/>
      <c r="AP114" s="187"/>
      <c r="AQ114" s="187"/>
      <c r="AR114" s="187"/>
      <c r="AS114" s="187"/>
    </row>
    <row r="115" spans="1:45" ht="19.8" x14ac:dyDescent="0.25">
      <c r="A115" s="125"/>
      <c r="B115" s="125"/>
      <c r="C115" s="125"/>
      <c r="D115" s="125"/>
      <c r="E115" s="125"/>
      <c r="F115" s="125"/>
      <c r="G115" s="125"/>
      <c r="H115" s="125"/>
      <c r="I115" s="125"/>
      <c r="J115" s="125"/>
      <c r="K115" s="125"/>
      <c r="L115" s="125"/>
      <c r="M115" s="125"/>
      <c r="N115" s="125"/>
      <c r="O115" s="125"/>
      <c r="P115" s="125"/>
      <c r="Q115" s="125"/>
      <c r="R115" s="125"/>
      <c r="S115" s="125"/>
      <c r="T115" s="125"/>
      <c r="U115" s="125"/>
      <c r="V115" s="125"/>
      <c r="W115" s="125"/>
      <c r="X115" s="125"/>
      <c r="Y115" s="125"/>
      <c r="Z115" s="125"/>
      <c r="AA115" s="125"/>
      <c r="AB115" s="125"/>
      <c r="AC115" s="125"/>
      <c r="AD115" s="125"/>
      <c r="AE115" s="125"/>
      <c r="AF115" s="125"/>
      <c r="AG115" s="125"/>
      <c r="AH115" s="125"/>
      <c r="AI115" s="125"/>
      <c r="AJ115" s="125"/>
      <c r="AK115" s="125"/>
      <c r="AL115" s="125"/>
      <c r="AM115" s="187"/>
      <c r="AN115" s="187"/>
      <c r="AO115" s="187"/>
      <c r="AP115" s="187"/>
      <c r="AQ115" s="187"/>
      <c r="AR115" s="187"/>
      <c r="AS115" s="187"/>
    </row>
    <row r="116" spans="1:45" ht="19.8" x14ac:dyDescent="0.25">
      <c r="A116" s="125"/>
      <c r="B116" s="125"/>
      <c r="C116" s="125"/>
      <c r="D116" s="125"/>
      <c r="E116" s="125"/>
      <c r="F116" s="125"/>
      <c r="G116" s="125"/>
      <c r="H116" s="125"/>
      <c r="I116" s="125"/>
      <c r="J116" s="125"/>
      <c r="K116" s="125"/>
      <c r="L116" s="125"/>
      <c r="M116" s="125"/>
      <c r="N116" s="125"/>
      <c r="O116" s="125"/>
      <c r="P116" s="125"/>
      <c r="Q116" s="125"/>
      <c r="R116" s="125"/>
      <c r="S116" s="125"/>
      <c r="T116" s="125"/>
      <c r="U116" s="125"/>
      <c r="V116" s="125"/>
      <c r="W116" s="125"/>
      <c r="X116" s="125"/>
      <c r="Y116" s="125"/>
      <c r="Z116" s="125"/>
      <c r="AA116" s="125"/>
      <c r="AB116" s="125"/>
      <c r="AC116" s="125"/>
      <c r="AD116" s="125"/>
      <c r="AE116" s="125"/>
      <c r="AF116" s="125"/>
      <c r="AG116" s="125"/>
      <c r="AH116" s="125"/>
      <c r="AI116" s="125"/>
      <c r="AJ116" s="125"/>
      <c r="AK116" s="125"/>
      <c r="AL116" s="125"/>
      <c r="AM116" s="187"/>
      <c r="AN116" s="187"/>
      <c r="AO116" s="187"/>
      <c r="AP116" s="187"/>
      <c r="AQ116" s="187"/>
      <c r="AR116" s="187"/>
      <c r="AS116" s="187"/>
    </row>
    <row r="117" spans="1:45" ht="19.8" x14ac:dyDescent="0.25">
      <c r="A117" s="125"/>
      <c r="B117" s="125"/>
      <c r="C117" s="125"/>
      <c r="D117" s="125"/>
      <c r="E117" s="125"/>
      <c r="F117" s="125"/>
      <c r="G117" s="125"/>
      <c r="H117" s="125"/>
      <c r="I117" s="125"/>
      <c r="J117" s="125"/>
      <c r="K117" s="125"/>
      <c r="L117" s="125"/>
      <c r="M117" s="125"/>
      <c r="N117" s="125"/>
      <c r="O117" s="125"/>
      <c r="P117" s="125"/>
      <c r="Q117" s="125"/>
      <c r="R117" s="125"/>
      <c r="S117" s="125"/>
      <c r="T117" s="125"/>
      <c r="U117" s="125"/>
      <c r="V117" s="125"/>
      <c r="W117" s="125"/>
      <c r="X117" s="125"/>
      <c r="Y117" s="125"/>
      <c r="Z117" s="125"/>
      <c r="AA117" s="125"/>
      <c r="AB117" s="125"/>
      <c r="AC117" s="125"/>
      <c r="AD117" s="125"/>
      <c r="AE117" s="125"/>
      <c r="AF117" s="125"/>
      <c r="AG117" s="125"/>
      <c r="AH117" s="125"/>
      <c r="AI117" s="125"/>
      <c r="AJ117" s="125"/>
      <c r="AK117" s="125"/>
      <c r="AL117" s="125"/>
      <c r="AM117" s="187"/>
      <c r="AN117" s="187"/>
      <c r="AO117" s="187"/>
      <c r="AP117" s="187"/>
      <c r="AQ117" s="187"/>
      <c r="AR117" s="187"/>
      <c r="AS117" s="187"/>
    </row>
    <row r="118" spans="1:45" ht="19.8" x14ac:dyDescent="0.25">
      <c r="A118" s="125"/>
      <c r="B118" s="125"/>
      <c r="C118" s="125"/>
      <c r="D118" s="125"/>
      <c r="E118" s="125"/>
      <c r="F118" s="125"/>
      <c r="G118" s="125"/>
      <c r="H118" s="125"/>
      <c r="I118" s="125"/>
      <c r="J118" s="125"/>
      <c r="K118" s="125"/>
      <c r="L118" s="125"/>
      <c r="M118" s="125"/>
      <c r="N118" s="125"/>
      <c r="O118" s="125"/>
      <c r="P118" s="125"/>
      <c r="Q118" s="125"/>
      <c r="R118" s="125"/>
      <c r="S118" s="125"/>
      <c r="T118" s="125"/>
      <c r="U118" s="125"/>
      <c r="V118" s="125"/>
      <c r="W118" s="125"/>
      <c r="X118" s="125"/>
      <c r="Y118" s="125"/>
      <c r="Z118" s="125"/>
      <c r="AA118" s="125"/>
      <c r="AB118" s="125"/>
      <c r="AC118" s="125"/>
      <c r="AD118" s="125"/>
      <c r="AE118" s="125"/>
      <c r="AF118" s="125"/>
      <c r="AG118" s="125"/>
      <c r="AH118" s="125"/>
      <c r="AI118" s="125"/>
      <c r="AJ118" s="125"/>
      <c r="AK118" s="125"/>
      <c r="AL118" s="125"/>
      <c r="AM118" s="187"/>
      <c r="AN118" s="187"/>
      <c r="AO118" s="187"/>
      <c r="AP118" s="187"/>
      <c r="AQ118" s="187"/>
      <c r="AR118" s="187"/>
      <c r="AS118" s="187"/>
    </row>
    <row r="119" spans="1:45" ht="19.8" x14ac:dyDescent="0.25">
      <c r="A119" s="125"/>
      <c r="B119" s="125"/>
      <c r="C119" s="125"/>
      <c r="D119" s="125"/>
      <c r="E119" s="125"/>
      <c r="F119" s="125"/>
      <c r="G119" s="125"/>
      <c r="H119" s="125"/>
      <c r="I119" s="125"/>
      <c r="J119" s="125"/>
      <c r="K119" s="125"/>
      <c r="L119" s="125"/>
      <c r="M119" s="125"/>
      <c r="N119" s="125"/>
      <c r="O119" s="125"/>
      <c r="P119" s="125"/>
      <c r="Q119" s="125"/>
      <c r="R119" s="125"/>
      <c r="S119" s="125"/>
      <c r="T119" s="125"/>
      <c r="U119" s="125"/>
      <c r="V119" s="125"/>
      <c r="W119" s="125"/>
      <c r="X119" s="125"/>
      <c r="Y119" s="125"/>
      <c r="Z119" s="125"/>
      <c r="AA119" s="125"/>
      <c r="AB119" s="125"/>
      <c r="AC119" s="125"/>
      <c r="AD119" s="125"/>
      <c r="AE119" s="125"/>
      <c r="AF119" s="125"/>
      <c r="AG119" s="125"/>
      <c r="AH119" s="125"/>
      <c r="AI119" s="125"/>
      <c r="AJ119" s="125"/>
      <c r="AK119" s="125"/>
      <c r="AL119" s="125"/>
      <c r="AM119" s="187"/>
      <c r="AN119" s="187"/>
      <c r="AO119" s="187"/>
      <c r="AP119" s="187"/>
      <c r="AQ119" s="187"/>
      <c r="AR119" s="187"/>
      <c r="AS119" s="187"/>
    </row>
    <row r="120" spans="1:45" ht="19.8" x14ac:dyDescent="0.25">
      <c r="A120" s="125"/>
      <c r="B120" s="125"/>
      <c r="C120" s="125"/>
      <c r="D120" s="125"/>
      <c r="E120" s="125"/>
      <c r="F120" s="125"/>
      <c r="G120" s="125"/>
      <c r="H120" s="125"/>
      <c r="I120" s="125"/>
      <c r="J120" s="125"/>
      <c r="K120" s="125"/>
      <c r="L120" s="125"/>
      <c r="M120" s="125"/>
      <c r="N120" s="125"/>
      <c r="O120" s="125"/>
      <c r="P120" s="125"/>
      <c r="Q120" s="125"/>
      <c r="R120" s="125"/>
      <c r="S120" s="125"/>
      <c r="T120" s="125"/>
      <c r="U120" s="125"/>
      <c r="V120" s="125"/>
      <c r="W120" s="125"/>
      <c r="X120" s="125"/>
      <c r="Y120" s="125"/>
      <c r="Z120" s="125"/>
      <c r="AA120" s="125"/>
      <c r="AB120" s="125"/>
      <c r="AC120" s="125"/>
      <c r="AD120" s="125"/>
      <c r="AE120" s="125"/>
      <c r="AF120" s="125"/>
      <c r="AG120" s="125"/>
      <c r="AH120" s="125"/>
      <c r="AI120" s="125"/>
      <c r="AJ120" s="125"/>
      <c r="AK120" s="125"/>
      <c r="AL120" s="125"/>
      <c r="AM120" s="187"/>
      <c r="AN120" s="187"/>
      <c r="AO120" s="187"/>
      <c r="AP120" s="187"/>
      <c r="AQ120" s="187"/>
      <c r="AR120" s="187"/>
      <c r="AS120" s="187"/>
    </row>
    <row r="121" spans="1:45" ht="19.8" x14ac:dyDescent="0.25">
      <c r="A121" s="125"/>
      <c r="B121" s="125"/>
      <c r="C121" s="125"/>
      <c r="D121" s="125"/>
      <c r="E121" s="125"/>
      <c r="F121" s="125"/>
      <c r="G121" s="125"/>
      <c r="H121" s="125"/>
      <c r="I121" s="125"/>
      <c r="J121" s="125"/>
      <c r="K121" s="125"/>
      <c r="L121" s="125"/>
      <c r="M121" s="125"/>
      <c r="N121" s="125"/>
      <c r="O121" s="125"/>
      <c r="P121" s="125"/>
      <c r="Q121" s="125"/>
      <c r="R121" s="125"/>
      <c r="S121" s="125"/>
      <c r="T121" s="125"/>
      <c r="U121" s="125"/>
      <c r="V121" s="125"/>
      <c r="W121" s="125"/>
      <c r="X121" s="125"/>
      <c r="Y121" s="125"/>
      <c r="Z121" s="125"/>
      <c r="AA121" s="125"/>
      <c r="AB121" s="125"/>
      <c r="AC121" s="125"/>
      <c r="AD121" s="125"/>
      <c r="AE121" s="125"/>
      <c r="AF121" s="125"/>
      <c r="AG121" s="125"/>
      <c r="AH121" s="125"/>
      <c r="AI121" s="125"/>
      <c r="AJ121" s="125"/>
      <c r="AK121" s="125"/>
      <c r="AL121" s="125"/>
      <c r="AM121" s="187"/>
      <c r="AN121" s="187"/>
      <c r="AO121" s="187"/>
      <c r="AP121" s="187"/>
      <c r="AQ121" s="187"/>
      <c r="AR121" s="187"/>
      <c r="AS121" s="187"/>
    </row>
    <row r="122" spans="1:45" ht="19.8" x14ac:dyDescent="0.25">
      <c r="A122" s="125"/>
      <c r="B122" s="125"/>
      <c r="C122" s="125"/>
      <c r="D122" s="125"/>
      <c r="E122" s="125"/>
      <c r="F122" s="125"/>
      <c r="G122" s="125"/>
      <c r="H122" s="125"/>
      <c r="I122" s="125"/>
      <c r="J122" s="125"/>
      <c r="K122" s="125"/>
      <c r="L122" s="125"/>
      <c r="M122" s="125"/>
      <c r="N122" s="125"/>
      <c r="O122" s="125"/>
      <c r="P122" s="125"/>
      <c r="Q122" s="125"/>
      <c r="R122" s="125"/>
      <c r="S122" s="125"/>
      <c r="T122" s="125"/>
      <c r="U122" s="125"/>
      <c r="V122" s="125"/>
      <c r="W122" s="125"/>
      <c r="X122" s="125"/>
      <c r="Y122" s="125"/>
      <c r="Z122" s="125"/>
      <c r="AA122" s="125"/>
      <c r="AB122" s="125"/>
      <c r="AC122" s="125"/>
      <c r="AD122" s="125"/>
      <c r="AE122" s="125"/>
      <c r="AF122" s="125"/>
      <c r="AG122" s="125"/>
      <c r="AH122" s="125"/>
      <c r="AI122" s="125"/>
      <c r="AJ122" s="125"/>
      <c r="AK122" s="125"/>
      <c r="AL122" s="125"/>
      <c r="AM122" s="187"/>
      <c r="AN122" s="187"/>
      <c r="AO122" s="187"/>
      <c r="AP122" s="187"/>
      <c r="AQ122" s="187"/>
      <c r="AR122" s="187"/>
      <c r="AS122" s="187"/>
    </row>
    <row r="123" spans="1:45" ht="19.8" x14ac:dyDescent="0.25">
      <c r="A123" s="125"/>
      <c r="B123" s="125"/>
      <c r="C123" s="125"/>
      <c r="D123" s="125"/>
      <c r="E123" s="125"/>
      <c r="F123" s="125"/>
      <c r="G123" s="125"/>
      <c r="H123" s="125"/>
      <c r="I123" s="125"/>
      <c r="J123" s="125"/>
      <c r="K123" s="125"/>
      <c r="L123" s="125"/>
      <c r="M123" s="125"/>
      <c r="N123" s="125"/>
      <c r="O123" s="125"/>
      <c r="P123" s="125"/>
      <c r="Q123" s="125"/>
      <c r="R123" s="125"/>
      <c r="S123" s="125"/>
      <c r="T123" s="125"/>
      <c r="U123" s="125"/>
      <c r="V123" s="125"/>
      <c r="W123" s="125"/>
      <c r="X123" s="125"/>
      <c r="Y123" s="125"/>
      <c r="Z123" s="125"/>
      <c r="AA123" s="125"/>
      <c r="AB123" s="125"/>
      <c r="AC123" s="125"/>
      <c r="AD123" s="125"/>
      <c r="AE123" s="125"/>
      <c r="AF123" s="125"/>
      <c r="AG123" s="125"/>
      <c r="AH123" s="125"/>
      <c r="AI123" s="125"/>
      <c r="AJ123" s="125"/>
      <c r="AK123" s="125"/>
      <c r="AL123" s="125"/>
      <c r="AM123" s="187"/>
      <c r="AN123" s="187"/>
      <c r="AO123" s="187"/>
      <c r="AP123" s="187"/>
      <c r="AQ123" s="187"/>
      <c r="AR123" s="187"/>
      <c r="AS123" s="187"/>
    </row>
    <row r="124" spans="1:45" ht="19.8" x14ac:dyDescent="0.25">
      <c r="A124" s="125"/>
      <c r="B124" s="125"/>
      <c r="C124" s="125"/>
      <c r="D124" s="125"/>
      <c r="E124" s="125"/>
      <c r="F124" s="125"/>
      <c r="G124" s="125"/>
      <c r="H124" s="125"/>
      <c r="I124" s="125"/>
      <c r="J124" s="125"/>
      <c r="K124" s="125"/>
      <c r="L124" s="125"/>
      <c r="M124" s="125"/>
      <c r="N124" s="125"/>
      <c r="O124" s="125"/>
      <c r="P124" s="125"/>
      <c r="Q124" s="125"/>
      <c r="R124" s="125"/>
      <c r="S124" s="125"/>
      <c r="T124" s="125"/>
      <c r="U124" s="125"/>
      <c r="V124" s="125"/>
      <c r="W124" s="125"/>
      <c r="X124" s="125"/>
      <c r="Y124" s="125"/>
      <c r="Z124" s="125"/>
      <c r="AA124" s="125"/>
      <c r="AB124" s="125"/>
      <c r="AC124" s="125"/>
      <c r="AD124" s="125"/>
      <c r="AE124" s="125"/>
      <c r="AF124" s="125"/>
      <c r="AG124" s="125"/>
      <c r="AH124" s="125"/>
      <c r="AI124" s="125"/>
      <c r="AJ124" s="125"/>
      <c r="AK124" s="125"/>
      <c r="AL124" s="125"/>
      <c r="AM124" s="187"/>
      <c r="AN124" s="187"/>
      <c r="AO124" s="187"/>
      <c r="AP124" s="187"/>
      <c r="AQ124" s="187"/>
      <c r="AR124" s="187"/>
      <c r="AS124" s="187"/>
    </row>
    <row r="125" spans="1:45" ht="19.8" x14ac:dyDescent="0.25">
      <c r="A125" s="125"/>
      <c r="B125" s="125"/>
      <c r="C125" s="125"/>
      <c r="D125" s="125"/>
      <c r="E125" s="125"/>
      <c r="F125" s="125"/>
      <c r="G125" s="125"/>
      <c r="H125" s="125"/>
      <c r="I125" s="125"/>
      <c r="J125" s="125"/>
      <c r="K125" s="125"/>
      <c r="L125" s="125"/>
      <c r="M125" s="125"/>
      <c r="N125" s="125"/>
      <c r="O125" s="125"/>
      <c r="P125" s="125"/>
      <c r="Q125" s="125"/>
      <c r="R125" s="125"/>
      <c r="S125" s="125"/>
      <c r="T125" s="125"/>
      <c r="U125" s="125"/>
      <c r="V125" s="125"/>
      <c r="W125" s="125"/>
      <c r="X125" s="125"/>
      <c r="Y125" s="125"/>
      <c r="Z125" s="125"/>
      <c r="AA125" s="125"/>
      <c r="AB125" s="125"/>
      <c r="AC125" s="125"/>
      <c r="AD125" s="125"/>
      <c r="AE125" s="125"/>
      <c r="AF125" s="125"/>
      <c r="AG125" s="125"/>
      <c r="AH125" s="125"/>
      <c r="AI125" s="125"/>
      <c r="AJ125" s="125"/>
      <c r="AK125" s="125"/>
      <c r="AL125" s="125"/>
      <c r="AM125" s="187"/>
      <c r="AN125" s="187"/>
      <c r="AO125" s="187"/>
      <c r="AP125" s="187"/>
      <c r="AQ125" s="187"/>
      <c r="AR125" s="187"/>
      <c r="AS125" s="187"/>
    </row>
    <row r="126" spans="1:45" ht="19.8" x14ac:dyDescent="0.25">
      <c r="A126" s="125"/>
      <c r="B126" s="125"/>
      <c r="C126" s="125"/>
      <c r="D126" s="125"/>
      <c r="E126" s="125"/>
      <c r="F126" s="125"/>
      <c r="G126" s="125"/>
      <c r="H126" s="125"/>
      <c r="I126" s="125"/>
      <c r="J126" s="125"/>
      <c r="K126" s="125"/>
      <c r="L126" s="125"/>
      <c r="M126" s="125"/>
      <c r="N126" s="125"/>
      <c r="O126" s="125"/>
      <c r="P126" s="125"/>
      <c r="Q126" s="125"/>
      <c r="R126" s="125"/>
      <c r="S126" s="125"/>
      <c r="T126" s="125"/>
      <c r="U126" s="125"/>
      <c r="V126" s="125"/>
      <c r="W126" s="125"/>
      <c r="X126" s="125"/>
      <c r="Y126" s="125"/>
      <c r="Z126" s="125"/>
      <c r="AA126" s="125"/>
      <c r="AB126" s="125"/>
      <c r="AC126" s="125"/>
      <c r="AD126" s="125"/>
      <c r="AE126" s="125"/>
      <c r="AF126" s="125"/>
      <c r="AG126" s="125"/>
      <c r="AH126" s="125"/>
      <c r="AI126" s="125"/>
      <c r="AJ126" s="125"/>
      <c r="AK126" s="125"/>
      <c r="AL126" s="125"/>
      <c r="AM126" s="187"/>
      <c r="AN126" s="187"/>
      <c r="AO126" s="187"/>
      <c r="AP126" s="187"/>
      <c r="AQ126" s="187"/>
      <c r="AR126" s="187"/>
      <c r="AS126" s="187"/>
    </row>
    <row r="127" spans="1:45" ht="19.8" x14ac:dyDescent="0.25">
      <c r="A127" s="125"/>
      <c r="B127" s="125"/>
      <c r="C127" s="125"/>
      <c r="D127" s="125"/>
      <c r="E127" s="125"/>
      <c r="F127" s="125"/>
      <c r="G127" s="125"/>
      <c r="H127" s="125"/>
      <c r="I127" s="125"/>
      <c r="J127" s="125"/>
      <c r="K127" s="125"/>
      <c r="L127" s="125"/>
      <c r="M127" s="125"/>
      <c r="N127" s="125"/>
      <c r="O127" s="125"/>
      <c r="P127" s="125"/>
      <c r="Q127" s="125"/>
      <c r="R127" s="125"/>
      <c r="S127" s="125"/>
      <c r="T127" s="125"/>
      <c r="U127" s="125"/>
      <c r="V127" s="125"/>
      <c r="W127" s="125"/>
      <c r="X127" s="125"/>
      <c r="Y127" s="125"/>
      <c r="Z127" s="125"/>
      <c r="AA127" s="125"/>
      <c r="AB127" s="125"/>
      <c r="AC127" s="125"/>
      <c r="AD127" s="125"/>
      <c r="AE127" s="125"/>
      <c r="AF127" s="125"/>
      <c r="AG127" s="125"/>
      <c r="AH127" s="125"/>
      <c r="AI127" s="125"/>
      <c r="AJ127" s="125"/>
      <c r="AK127" s="125"/>
      <c r="AL127" s="125"/>
      <c r="AM127" s="187"/>
      <c r="AN127" s="187"/>
      <c r="AO127" s="187"/>
      <c r="AP127" s="187"/>
      <c r="AQ127" s="187"/>
      <c r="AR127" s="187"/>
      <c r="AS127" s="187"/>
    </row>
    <row r="128" spans="1:45" ht="19.8" x14ac:dyDescent="0.25">
      <c r="A128" s="125"/>
      <c r="B128" s="125"/>
      <c r="C128" s="125"/>
      <c r="D128" s="125"/>
      <c r="E128" s="125"/>
      <c r="F128" s="125"/>
      <c r="G128" s="125"/>
      <c r="H128" s="125"/>
      <c r="I128" s="125"/>
      <c r="J128" s="125"/>
      <c r="K128" s="125"/>
      <c r="L128" s="125"/>
      <c r="M128" s="125"/>
      <c r="N128" s="125"/>
      <c r="O128" s="125"/>
      <c r="P128" s="125"/>
      <c r="Q128" s="125"/>
      <c r="R128" s="125"/>
      <c r="S128" s="125"/>
      <c r="T128" s="125"/>
      <c r="U128" s="125"/>
      <c r="V128" s="125"/>
      <c r="W128" s="125"/>
      <c r="X128" s="125"/>
      <c r="Y128" s="125"/>
      <c r="Z128" s="125"/>
      <c r="AA128" s="125"/>
      <c r="AB128" s="125"/>
      <c r="AC128" s="125"/>
      <c r="AD128" s="125"/>
      <c r="AE128" s="125"/>
      <c r="AF128" s="125"/>
      <c r="AG128" s="125"/>
      <c r="AH128" s="125"/>
      <c r="AI128" s="125"/>
      <c r="AJ128" s="125"/>
      <c r="AK128" s="125"/>
      <c r="AL128" s="125"/>
      <c r="AM128" s="187"/>
      <c r="AN128" s="187"/>
      <c r="AO128" s="187"/>
      <c r="AP128" s="187"/>
      <c r="AQ128" s="187"/>
      <c r="AR128" s="187"/>
      <c r="AS128" s="187"/>
    </row>
    <row r="129" spans="1:45" ht="19.8" x14ac:dyDescent="0.25">
      <c r="A129" s="125"/>
      <c r="B129" s="125"/>
      <c r="C129" s="125"/>
      <c r="D129" s="125"/>
      <c r="E129" s="125"/>
      <c r="F129" s="125"/>
      <c r="G129" s="125"/>
      <c r="H129" s="125"/>
      <c r="I129" s="125"/>
      <c r="J129" s="125"/>
      <c r="K129" s="125"/>
      <c r="L129" s="125"/>
      <c r="M129" s="125"/>
      <c r="N129" s="125"/>
      <c r="O129" s="125"/>
      <c r="P129" s="125"/>
      <c r="Q129" s="125"/>
      <c r="R129" s="125"/>
      <c r="S129" s="125"/>
      <c r="T129" s="125"/>
      <c r="U129" s="125"/>
      <c r="V129" s="125"/>
      <c r="W129" s="125"/>
      <c r="X129" s="125"/>
      <c r="Y129" s="125"/>
      <c r="Z129" s="125"/>
      <c r="AA129" s="125"/>
      <c r="AB129" s="125"/>
      <c r="AC129" s="125"/>
      <c r="AD129" s="125"/>
      <c r="AE129" s="125"/>
      <c r="AF129" s="125"/>
      <c r="AG129" s="125"/>
      <c r="AH129" s="125"/>
      <c r="AI129" s="125"/>
      <c r="AJ129" s="125"/>
      <c r="AK129" s="125"/>
      <c r="AL129" s="125"/>
      <c r="AM129" s="187"/>
      <c r="AN129" s="187"/>
      <c r="AO129" s="187"/>
      <c r="AP129" s="187"/>
      <c r="AQ129" s="187"/>
      <c r="AR129" s="187"/>
      <c r="AS129" s="187"/>
    </row>
    <row r="130" spans="1:45" ht="19.8" x14ac:dyDescent="0.25">
      <c r="A130" s="125"/>
      <c r="B130" s="125"/>
      <c r="C130" s="125"/>
      <c r="D130" s="125"/>
      <c r="E130" s="125"/>
      <c r="F130" s="125"/>
      <c r="G130" s="125"/>
      <c r="H130" s="125"/>
      <c r="I130" s="125"/>
      <c r="J130" s="125"/>
      <c r="K130" s="125"/>
      <c r="L130" s="125"/>
      <c r="M130" s="125"/>
      <c r="N130" s="125"/>
      <c r="O130" s="125"/>
      <c r="P130" s="125"/>
      <c r="Q130" s="125"/>
      <c r="R130" s="125"/>
      <c r="S130" s="125"/>
      <c r="T130" s="125"/>
      <c r="U130" s="125"/>
      <c r="V130" s="125"/>
      <c r="W130" s="125"/>
      <c r="X130" s="125"/>
      <c r="Y130" s="125"/>
      <c r="Z130" s="125"/>
      <c r="AA130" s="125"/>
      <c r="AB130" s="125"/>
      <c r="AC130" s="125"/>
      <c r="AD130" s="125"/>
      <c r="AE130" s="125"/>
      <c r="AF130" s="125"/>
      <c r="AG130" s="125"/>
      <c r="AH130" s="125"/>
      <c r="AI130" s="125"/>
      <c r="AJ130" s="125"/>
      <c r="AK130" s="125"/>
      <c r="AL130" s="125"/>
      <c r="AM130" s="187"/>
      <c r="AN130" s="187"/>
      <c r="AO130" s="187"/>
      <c r="AP130" s="187"/>
      <c r="AQ130" s="187"/>
      <c r="AR130" s="187"/>
      <c r="AS130" s="187"/>
    </row>
    <row r="131" spans="1:45" ht="19.8" x14ac:dyDescent="0.25">
      <c r="A131" s="125"/>
      <c r="B131" s="125"/>
      <c r="C131" s="125"/>
      <c r="D131" s="125"/>
      <c r="E131" s="125"/>
      <c r="F131" s="125"/>
      <c r="G131" s="125"/>
      <c r="H131" s="125"/>
      <c r="I131" s="125"/>
      <c r="J131" s="125"/>
      <c r="K131" s="125"/>
      <c r="L131" s="125"/>
      <c r="M131" s="125"/>
      <c r="N131" s="125"/>
      <c r="O131" s="125"/>
      <c r="P131" s="125"/>
      <c r="Q131" s="125"/>
      <c r="R131" s="125"/>
      <c r="S131" s="125"/>
      <c r="T131" s="125"/>
      <c r="U131" s="125"/>
      <c r="V131" s="125"/>
      <c r="W131" s="125"/>
      <c r="X131" s="125"/>
      <c r="Y131" s="125"/>
      <c r="Z131" s="125"/>
      <c r="AA131" s="125"/>
      <c r="AB131" s="125"/>
      <c r="AC131" s="125"/>
      <c r="AD131" s="125"/>
      <c r="AE131" s="125"/>
      <c r="AF131" s="125"/>
      <c r="AG131" s="125"/>
      <c r="AH131" s="125"/>
      <c r="AI131" s="125"/>
      <c r="AJ131" s="125"/>
      <c r="AK131" s="125"/>
      <c r="AL131" s="125"/>
      <c r="AM131" s="187"/>
      <c r="AN131" s="187"/>
      <c r="AO131" s="187"/>
      <c r="AP131" s="187"/>
      <c r="AQ131" s="187"/>
      <c r="AR131" s="187"/>
      <c r="AS131" s="187"/>
    </row>
  </sheetData>
  <sheetProtection algorithmName="SHA-512" hashValue="sPo46+HwkOmCiZfoDKmVEEMCUGlIX0Jy5tMy4S/Gesf7kxEUpHRRm+dsE93/b3yoDIF8OK5pFk8FNkhmxphTug==" saltValue="6/d0I3Xl6Sze/pjl111BxQ==" spinCount="100000" sheet="1" objects="1" selectLockedCells="1"/>
  <mergeCells count="5">
    <mergeCell ref="H22:M22"/>
    <mergeCell ref="N6:O6"/>
    <mergeCell ref="K6:L6"/>
    <mergeCell ref="K7:L7"/>
    <mergeCell ref="G19:M21"/>
  </mergeCells>
  <conditionalFormatting sqref="E9">
    <cfRule type="colorScale" priority="60">
      <colorScale>
        <cfvo type="min"/>
        <cfvo type="num" val="12"/>
        <color theme="0"/>
        <color theme="0"/>
      </colorScale>
    </cfRule>
    <cfRule type="colorScale" priority="61">
      <colorScale>
        <cfvo type="num" val="0"/>
        <cfvo type="max"/>
        <color theme="0"/>
        <color theme="0"/>
      </colorScale>
    </cfRule>
  </conditionalFormatting>
  <conditionalFormatting sqref="E11">
    <cfRule type="colorScale" priority="58">
      <colorScale>
        <cfvo type="min"/>
        <cfvo type="num" val="12"/>
        <color theme="0"/>
        <color theme="0"/>
      </colorScale>
    </cfRule>
    <cfRule type="colorScale" priority="59">
      <colorScale>
        <cfvo type="num" val="0"/>
        <cfvo type="max"/>
        <color theme="0"/>
        <color theme="0"/>
      </colorScale>
    </cfRule>
  </conditionalFormatting>
  <conditionalFormatting sqref="E13">
    <cfRule type="colorScale" priority="56">
      <colorScale>
        <cfvo type="min"/>
        <cfvo type="num" val="12"/>
        <color theme="0"/>
        <color theme="0"/>
      </colorScale>
    </cfRule>
    <cfRule type="colorScale" priority="57">
      <colorScale>
        <cfvo type="num" val="0"/>
        <cfvo type="max"/>
        <color theme="0"/>
        <color theme="0"/>
      </colorScale>
    </cfRule>
  </conditionalFormatting>
  <conditionalFormatting sqref="G9">
    <cfRule type="colorScale" priority="30">
      <colorScale>
        <cfvo type="num" val="0"/>
        <cfvo type="max"/>
        <color theme="0"/>
        <color theme="0"/>
      </colorScale>
    </cfRule>
    <cfRule type="colorScale" priority="53">
      <colorScale>
        <cfvo type="num" val="0"/>
        <cfvo type="max"/>
        <color theme="0"/>
        <color theme="0"/>
      </colorScale>
    </cfRule>
  </conditionalFormatting>
  <conditionalFormatting sqref="G11">
    <cfRule type="colorScale" priority="50">
      <colorScale>
        <cfvo type="min"/>
        <cfvo type="num" val="12"/>
        <color theme="0"/>
        <color theme="0"/>
      </colorScale>
    </cfRule>
    <cfRule type="colorScale" priority="51">
      <colorScale>
        <cfvo type="num" val="0"/>
        <cfvo type="max"/>
        <color theme="0"/>
        <color theme="0"/>
      </colorScale>
    </cfRule>
  </conditionalFormatting>
  <conditionalFormatting sqref="G13">
    <cfRule type="colorScale" priority="48">
      <colorScale>
        <cfvo type="min"/>
        <cfvo type="num" val="12"/>
        <color theme="0"/>
        <color theme="0"/>
      </colorScale>
    </cfRule>
    <cfRule type="colorScale" priority="49">
      <colorScale>
        <cfvo type="num" val="0"/>
        <cfvo type="max"/>
        <color theme="0"/>
        <color theme="0"/>
      </colorScale>
    </cfRule>
  </conditionalFormatting>
  <conditionalFormatting sqref="G15">
    <cfRule type="colorScale" priority="46">
      <colorScale>
        <cfvo type="min"/>
        <cfvo type="num" val="12"/>
        <color theme="0"/>
        <color theme="0"/>
      </colorScale>
    </cfRule>
    <cfRule type="colorScale" priority="47">
      <colorScale>
        <cfvo type="num" val="0"/>
        <cfvo type="max"/>
        <color theme="0"/>
        <color theme="0"/>
      </colorScale>
    </cfRule>
  </conditionalFormatting>
  <conditionalFormatting sqref="N20">
    <cfRule type="colorScale" priority="34">
      <colorScale>
        <cfvo type="min"/>
        <cfvo type="num" val="12"/>
        <color theme="0"/>
        <color theme="0"/>
      </colorScale>
    </cfRule>
    <cfRule type="colorScale" priority="35">
      <colorScale>
        <cfvo type="num" val="0"/>
        <cfvo type="max"/>
        <color theme="0"/>
        <color theme="0"/>
      </colorScale>
    </cfRule>
  </conditionalFormatting>
  <conditionalFormatting sqref="G9 G11 G13 G15">
    <cfRule type="colorScale" priority="52">
      <colorScale>
        <cfvo type="num" val="0"/>
        <cfvo type="max"/>
        <color theme="0"/>
        <color theme="0"/>
      </colorScale>
    </cfRule>
  </conditionalFormatting>
  <conditionalFormatting sqref="G15 G13 G11">
    <cfRule type="colorScale" priority="28">
      <colorScale>
        <cfvo type="num" val="0"/>
        <cfvo type="max"/>
        <color theme="0"/>
        <color theme="0"/>
      </colorScale>
    </cfRule>
    <cfRule type="colorScale" priority="29">
      <colorScale>
        <cfvo type="num" val="0"/>
        <cfvo type="max"/>
        <color theme="0"/>
        <color theme="0"/>
      </colorScale>
    </cfRule>
  </conditionalFormatting>
  <conditionalFormatting sqref="E15">
    <cfRule type="colorScale" priority="26">
      <colorScale>
        <cfvo type="min"/>
        <cfvo type="num" val="12"/>
        <color theme="0"/>
        <color theme="0"/>
      </colorScale>
    </cfRule>
    <cfRule type="colorScale" priority="27">
      <colorScale>
        <cfvo type="num" val="0"/>
        <cfvo type="max"/>
        <color theme="0"/>
        <color theme="0"/>
      </colorScale>
    </cfRule>
  </conditionalFormatting>
  <dataValidations count="2">
    <dataValidation type="whole" operator="greaterThan" allowBlank="1" showInputMessage="1" showErrorMessage="1" sqref="I9" xr:uid="{00000000-0002-0000-0000-000000000000}">
      <formula1>0</formula1>
    </dataValidation>
    <dataValidation type="whole" allowBlank="1" showInputMessage="1" showErrorMessage="1" error="IKKE NEGATIVE TALL!" sqref="G9 G11 G13 G15" xr:uid="{00000000-0002-0000-0000-000001000000}">
      <formula1>0</formula1>
      <formula2>999999</formula2>
    </dataValidation>
  </dataValidations>
  <pageMargins left="0.7" right="0.7" top="0.75" bottom="0.75" header="0.3" footer="0.3"/>
  <pageSetup paperSize="9" scale="53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5" id="{9D62FF32-F7B6-4722-B138-A5A3802549DE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" iconId="0"/>
              <x14:cfIcon iconSet="3Symbols" iconId="2"/>
              <x14:cfIcon iconSet="3Symbols" iconId="0"/>
            </x14:iconSet>
          </x14:cfRule>
          <xm:sqref>E20</xm:sqref>
        </x14:conditionalFormatting>
        <x14:conditionalFormatting xmlns:xm="http://schemas.microsoft.com/office/excel/2006/main">
          <x14:cfRule type="iconSet" priority="32" id="{3C30AAEF-6937-48C1-B20C-BEEB270A7D82}">
            <x14:iconSet iconSet="3Symbols" custom="1">
              <x14:cfvo type="percent">
                <xm:f>0</xm:f>
              </x14:cfvo>
              <x14:cfvo type="num" gte="0">
                <xm:f>0</xm:f>
              </x14:cfvo>
              <x14:cfvo type="num">
                <xm:f>0</xm:f>
              </x14:cfvo>
              <x14:cfIcon iconSet="3Symbols" iconId="0"/>
              <x14:cfIcon iconSet="3Symbols" iconId="0"/>
              <x14:cfIcon iconSet="3Symbols" iconId="2"/>
            </x14:iconSet>
          </x14:cfRule>
          <xm:sqref>I11 I9 I13 I15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pageSetUpPr fitToPage="1"/>
  </sheetPr>
  <dimension ref="A1:AM69"/>
  <sheetViews>
    <sheetView showGridLines="0" showRowColHeaders="0" zoomScaleNormal="100" workbookViewId="0">
      <pane xSplit="1" ySplit="5" topLeftCell="B6" activePane="bottomRight" state="frozen"/>
      <selection activeCell="P24" sqref="P24"/>
      <selection pane="topRight" activeCell="P24" sqref="P24"/>
      <selection pane="bottomLeft" activeCell="P24" sqref="P24"/>
      <selection pane="bottomRight" activeCell="H32" sqref="H32"/>
    </sheetView>
  </sheetViews>
  <sheetFormatPr baseColWidth="10" defaultColWidth="11.44140625" defaultRowHeight="22.8" x14ac:dyDescent="0.25"/>
  <cols>
    <col min="1" max="1" width="1.6640625" customWidth="1"/>
    <col min="2" max="2" width="12.5546875" style="48" customWidth="1"/>
    <col min="3" max="3" width="12" customWidth="1"/>
    <col min="4" max="4" width="2" customWidth="1"/>
    <col min="5" max="5" width="14.6640625" customWidth="1"/>
    <col min="6" max="6" width="13.44140625" style="5" customWidth="1"/>
    <col min="7" max="7" width="9.6640625" style="7" customWidth="1"/>
    <col min="8" max="8" width="17" style="21" customWidth="1"/>
    <col min="9" max="9" width="7.6640625" customWidth="1"/>
    <col min="10" max="10" width="16.5546875" style="48" customWidth="1"/>
    <col min="12" max="12" width="3.33203125" customWidth="1"/>
  </cols>
  <sheetData>
    <row r="1" spans="1:39" ht="18.600000000000001" customHeight="1" x14ac:dyDescent="0.25">
      <c r="A1" s="3"/>
      <c r="B1" s="3"/>
      <c r="C1" s="3"/>
      <c r="D1" s="3"/>
      <c r="E1" s="3"/>
      <c r="F1" s="4"/>
      <c r="G1" s="6"/>
      <c r="H1" s="17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9" ht="18.600000000000001" customHeight="1" x14ac:dyDescent="0.25">
      <c r="A2" s="3"/>
      <c r="B2" s="3"/>
      <c r="C2" s="3"/>
      <c r="D2" s="3"/>
      <c r="E2" s="3"/>
      <c r="F2" s="4"/>
      <c r="G2" s="6"/>
      <c r="H2" s="17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9" ht="18.600000000000001" customHeight="1" x14ac:dyDescent="0.25">
      <c r="A3" s="3"/>
      <c r="B3" s="3"/>
      <c r="C3" s="3"/>
      <c r="D3" s="3"/>
      <c r="E3" s="3"/>
      <c r="F3" s="4"/>
      <c r="G3" s="6"/>
      <c r="H3" s="17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48"/>
      <c r="AH3" s="48"/>
      <c r="AI3" s="48"/>
      <c r="AJ3" s="48"/>
      <c r="AK3" s="48"/>
      <c r="AL3" s="48"/>
      <c r="AM3" s="48"/>
    </row>
    <row r="4" spans="1:39" ht="19.8" x14ac:dyDescent="0.25">
      <c r="A4" s="3"/>
      <c r="B4" s="57"/>
      <c r="C4" s="79"/>
      <c r="D4" s="79"/>
      <c r="E4" s="78"/>
      <c r="F4" s="80"/>
      <c r="G4" s="81"/>
      <c r="H4" s="57"/>
      <c r="I4" s="78"/>
      <c r="J4" s="80"/>
      <c r="K4" s="81"/>
      <c r="L4" s="57"/>
      <c r="M4" s="55"/>
      <c r="N4" s="55"/>
      <c r="O4" s="55"/>
      <c r="P4" s="55"/>
      <c r="Q4" s="3"/>
      <c r="R4" s="3"/>
      <c r="S4" s="3"/>
      <c r="T4" s="55"/>
      <c r="U4" s="55"/>
      <c r="V4" s="3"/>
      <c r="W4" s="3"/>
      <c r="X4" s="3"/>
      <c r="Y4" s="55"/>
      <c r="Z4" s="55"/>
      <c r="AA4" s="3"/>
      <c r="AB4" s="3"/>
      <c r="AC4" s="3"/>
      <c r="AD4" s="3"/>
      <c r="AE4" s="3"/>
      <c r="AF4" s="3"/>
      <c r="AG4" s="75"/>
      <c r="AH4" s="75"/>
      <c r="AI4" s="48"/>
      <c r="AJ4" s="48"/>
      <c r="AK4" s="48"/>
      <c r="AL4" s="48"/>
      <c r="AM4" s="48"/>
    </row>
    <row r="5" spans="1:39" ht="33.75" customHeight="1" thickBot="1" x14ac:dyDescent="0.75">
      <c r="A5" s="55"/>
      <c r="B5" s="31"/>
      <c r="C5" s="50" t="s">
        <v>7</v>
      </c>
      <c r="D5" s="51"/>
      <c r="E5" s="51"/>
      <c r="F5" s="52"/>
      <c r="G5" s="53"/>
      <c r="H5" s="54"/>
      <c r="I5" s="51"/>
      <c r="J5" s="31"/>
      <c r="K5" s="57"/>
      <c r="L5" s="57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</row>
    <row r="6" spans="1:39" ht="11.25" customHeight="1" thickTop="1" x14ac:dyDescent="0.25">
      <c r="A6" s="55"/>
      <c r="B6" s="31"/>
      <c r="C6" s="31"/>
      <c r="D6" s="31"/>
      <c r="E6" s="31"/>
      <c r="F6" s="32"/>
      <c r="G6" s="33"/>
      <c r="H6" s="34"/>
      <c r="I6" s="31"/>
      <c r="J6" s="31"/>
      <c r="K6" s="57"/>
      <c r="L6" s="57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</row>
    <row r="7" spans="1:39" ht="23.4" x14ac:dyDescent="0.35">
      <c r="A7" s="55"/>
      <c r="B7" s="31"/>
      <c r="C7" s="49" t="s">
        <v>5</v>
      </c>
      <c r="D7" s="35"/>
      <c r="E7" s="36" t="s">
        <v>6</v>
      </c>
      <c r="F7" s="37" t="s">
        <v>8</v>
      </c>
      <c r="G7" s="38"/>
      <c r="H7" s="39" t="s">
        <v>7</v>
      </c>
      <c r="I7" s="35"/>
      <c r="J7" s="31"/>
      <c r="K7" s="57"/>
      <c r="L7" s="57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</row>
    <row r="8" spans="1:39" ht="6" customHeight="1" x14ac:dyDescent="0.25">
      <c r="A8" s="55"/>
      <c r="B8" s="31"/>
      <c r="C8" s="40"/>
      <c r="D8" s="40"/>
      <c r="E8" s="41"/>
      <c r="F8" s="42"/>
      <c r="G8" s="43"/>
      <c r="H8" s="44"/>
      <c r="I8" s="45"/>
      <c r="J8" s="31"/>
      <c r="K8" s="57"/>
      <c r="L8" s="57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</row>
    <row r="9" spans="1:39" ht="7.5" customHeight="1" x14ac:dyDescent="0.3">
      <c r="A9" s="55"/>
      <c r="B9" s="31"/>
      <c r="C9" s="237" t="s">
        <v>1</v>
      </c>
      <c r="D9" s="8"/>
      <c r="E9" s="22"/>
      <c r="F9" s="10"/>
      <c r="G9" s="11"/>
      <c r="H9" s="18"/>
      <c r="I9" s="9"/>
      <c r="J9" s="31"/>
      <c r="K9" s="57"/>
      <c r="L9" s="57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</row>
    <row r="10" spans="1:39" ht="31.2" x14ac:dyDescent="0.25">
      <c r="A10" s="55"/>
      <c r="B10" s="31"/>
      <c r="C10" s="238"/>
      <c r="D10" s="8"/>
      <c r="E10" s="23" t="s">
        <v>9</v>
      </c>
      <c r="F10" s="87">
        <v>48</v>
      </c>
      <c r="G10" s="12" t="s">
        <v>0</v>
      </c>
      <c r="H10" s="85">
        <v>480</v>
      </c>
      <c r="I10" s="86" t="s">
        <v>26</v>
      </c>
      <c r="J10" s="31"/>
      <c r="K10" s="57"/>
      <c r="L10" s="57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</row>
    <row r="11" spans="1:39" ht="7.5" customHeight="1" x14ac:dyDescent="0.3">
      <c r="A11" s="55"/>
      <c r="B11" s="31"/>
      <c r="C11" s="238"/>
      <c r="D11" s="8"/>
      <c r="E11" s="24"/>
      <c r="F11" s="10"/>
      <c r="G11" s="11"/>
      <c r="H11" s="18"/>
      <c r="I11" s="9"/>
      <c r="J11" s="31"/>
      <c r="K11" s="124"/>
      <c r="L11" s="57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</row>
    <row r="12" spans="1:39" ht="31.2" x14ac:dyDescent="0.25">
      <c r="A12" s="55"/>
      <c r="B12" s="31"/>
      <c r="C12" s="238"/>
      <c r="D12" s="8"/>
      <c r="E12" s="23" t="s">
        <v>10</v>
      </c>
      <c r="F12" s="87">
        <v>42</v>
      </c>
      <c r="G12" s="12" t="s">
        <v>0</v>
      </c>
      <c r="H12" s="19">
        <v>200</v>
      </c>
      <c r="I12" s="86" t="s">
        <v>26</v>
      </c>
      <c r="J12" s="31"/>
      <c r="K12" s="57"/>
      <c r="L12" s="57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</row>
    <row r="13" spans="1:39" ht="7.5" customHeight="1" x14ac:dyDescent="0.3">
      <c r="A13" s="55"/>
      <c r="B13" s="31"/>
      <c r="C13" s="238"/>
      <c r="D13" s="8"/>
      <c r="E13" s="24"/>
      <c r="F13" s="10"/>
      <c r="G13" s="11"/>
      <c r="H13" s="18"/>
      <c r="I13" s="9"/>
      <c r="J13" s="31"/>
      <c r="K13" s="57"/>
      <c r="L13" s="57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</row>
    <row r="14" spans="1:39" ht="31.2" x14ac:dyDescent="0.25">
      <c r="A14" s="55"/>
      <c r="B14" s="31"/>
      <c r="C14" s="238"/>
      <c r="D14" s="8"/>
      <c r="E14" s="23" t="s">
        <v>11</v>
      </c>
      <c r="F14" s="87"/>
      <c r="G14" s="12" t="s">
        <v>0</v>
      </c>
      <c r="H14" s="19"/>
      <c r="I14" s="86" t="s">
        <v>26</v>
      </c>
      <c r="J14" s="31"/>
      <c r="K14" s="57"/>
      <c r="L14" s="57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</row>
    <row r="15" spans="1:39" ht="7.5" customHeight="1" x14ac:dyDescent="0.3">
      <c r="A15" s="55"/>
      <c r="B15" s="31"/>
      <c r="C15" s="238"/>
      <c r="D15" s="8"/>
      <c r="E15" s="24"/>
      <c r="F15" s="10"/>
      <c r="G15" s="11"/>
      <c r="H15" s="18"/>
      <c r="I15" s="9"/>
      <c r="J15" s="31"/>
      <c r="K15" s="57"/>
      <c r="L15" s="57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</row>
    <row r="16" spans="1:39" ht="31.2" x14ac:dyDescent="0.25">
      <c r="A16" s="55"/>
      <c r="B16" s="31"/>
      <c r="C16" s="238"/>
      <c r="D16" s="8"/>
      <c r="E16" s="23" t="s">
        <v>12</v>
      </c>
      <c r="F16" s="87">
        <v>5</v>
      </c>
      <c r="G16" s="12" t="s">
        <v>0</v>
      </c>
      <c r="H16" s="19">
        <v>175</v>
      </c>
      <c r="I16" s="86" t="s">
        <v>26</v>
      </c>
      <c r="J16" s="31"/>
      <c r="K16" s="57"/>
      <c r="L16" s="57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</row>
    <row r="17" spans="1:29" ht="7.5" customHeight="1" x14ac:dyDescent="0.3">
      <c r="A17" s="55"/>
      <c r="B17" s="31"/>
      <c r="C17" s="239"/>
      <c r="D17" s="13"/>
      <c r="E17" s="25"/>
      <c r="F17" s="14"/>
      <c r="G17" s="15"/>
      <c r="H17" s="20"/>
      <c r="I17" s="16"/>
      <c r="J17" s="31"/>
      <c r="K17" s="57"/>
      <c r="L17" s="57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</row>
    <row r="18" spans="1:29" ht="7.5" customHeight="1" x14ac:dyDescent="0.3">
      <c r="A18" s="55"/>
      <c r="B18" s="31"/>
      <c r="C18" s="237" t="s">
        <v>2</v>
      </c>
      <c r="D18" s="26"/>
      <c r="E18" s="27"/>
      <c r="F18" s="28"/>
      <c r="G18" s="29"/>
      <c r="H18" s="30"/>
      <c r="I18" s="46"/>
      <c r="J18" s="31"/>
      <c r="K18" s="57"/>
      <c r="L18" s="57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</row>
    <row r="19" spans="1:29" ht="31.2" x14ac:dyDescent="0.25">
      <c r="A19" s="55"/>
      <c r="B19" s="31"/>
      <c r="C19" s="238"/>
      <c r="D19" s="8"/>
      <c r="E19" s="23" t="s">
        <v>9</v>
      </c>
      <c r="F19" s="87"/>
      <c r="G19" s="12" t="s">
        <v>0</v>
      </c>
      <c r="H19" s="19"/>
      <c r="I19" s="86" t="s">
        <v>26</v>
      </c>
      <c r="J19" s="31"/>
      <c r="K19" s="57"/>
      <c r="L19" s="57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</row>
    <row r="20" spans="1:29" ht="7.5" customHeight="1" x14ac:dyDescent="0.3">
      <c r="A20" s="55"/>
      <c r="B20" s="31"/>
      <c r="C20" s="238"/>
      <c r="D20" s="8"/>
      <c r="E20" s="24"/>
      <c r="F20" s="10"/>
      <c r="G20" s="11"/>
      <c r="H20" s="18"/>
      <c r="I20" s="9"/>
      <c r="J20" s="31"/>
      <c r="K20" s="57"/>
      <c r="L20" s="57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</row>
    <row r="21" spans="1:29" ht="31.2" x14ac:dyDescent="0.25">
      <c r="A21" s="55"/>
      <c r="B21" s="31"/>
      <c r="C21" s="238"/>
      <c r="D21" s="8"/>
      <c r="E21" s="23" t="s">
        <v>10</v>
      </c>
      <c r="F21" s="87"/>
      <c r="G21" s="12" t="s">
        <v>0</v>
      </c>
      <c r="H21" s="19"/>
      <c r="I21" s="86" t="s">
        <v>26</v>
      </c>
      <c r="J21" s="31"/>
      <c r="K21" s="57"/>
      <c r="L21" s="57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</row>
    <row r="22" spans="1:29" ht="7.5" customHeight="1" x14ac:dyDescent="0.3">
      <c r="A22" s="55"/>
      <c r="B22" s="31"/>
      <c r="C22" s="238"/>
      <c r="D22" s="8"/>
      <c r="E22" s="24"/>
      <c r="F22" s="10"/>
      <c r="G22" s="11"/>
      <c r="H22" s="18"/>
      <c r="I22" s="9"/>
      <c r="J22" s="31"/>
      <c r="K22" s="57"/>
      <c r="L22" s="57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</row>
    <row r="23" spans="1:29" ht="31.2" x14ac:dyDescent="0.25">
      <c r="A23" s="55"/>
      <c r="B23" s="31"/>
      <c r="C23" s="238"/>
      <c r="D23" s="8"/>
      <c r="E23" s="23" t="s">
        <v>11</v>
      </c>
      <c r="F23" s="87"/>
      <c r="G23" s="12" t="s">
        <v>0</v>
      </c>
      <c r="H23" s="19"/>
      <c r="I23" s="86" t="s">
        <v>26</v>
      </c>
      <c r="J23" s="31"/>
      <c r="K23" s="57"/>
      <c r="L23" s="57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</row>
    <row r="24" spans="1:29" ht="7.5" customHeight="1" x14ac:dyDescent="0.3">
      <c r="A24" s="55"/>
      <c r="B24" s="31"/>
      <c r="C24" s="238"/>
      <c r="D24" s="8"/>
      <c r="E24" s="24"/>
      <c r="F24" s="10"/>
      <c r="G24" s="11"/>
      <c r="H24" s="18"/>
      <c r="I24" s="9"/>
      <c r="J24" s="31"/>
      <c r="K24" s="57"/>
      <c r="L24" s="57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</row>
    <row r="25" spans="1:29" ht="31.2" x14ac:dyDescent="0.25">
      <c r="A25" s="55"/>
      <c r="B25" s="31"/>
      <c r="C25" s="238"/>
      <c r="D25" s="8"/>
      <c r="E25" s="23" t="s">
        <v>12</v>
      </c>
      <c r="F25" s="87"/>
      <c r="G25" s="12" t="s">
        <v>0</v>
      </c>
      <c r="H25" s="19"/>
      <c r="I25" s="86" t="s">
        <v>26</v>
      </c>
      <c r="J25" s="31"/>
      <c r="K25" s="57"/>
      <c r="L25" s="57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</row>
    <row r="26" spans="1:29" ht="7.5" customHeight="1" x14ac:dyDescent="0.3">
      <c r="A26" s="55"/>
      <c r="B26" s="31"/>
      <c r="C26" s="239"/>
      <c r="D26" s="13"/>
      <c r="E26" s="25"/>
      <c r="F26" s="14"/>
      <c r="G26" s="15"/>
      <c r="H26" s="20"/>
      <c r="I26" s="16"/>
      <c r="J26" s="31"/>
      <c r="K26" s="57"/>
      <c r="L26" s="57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</row>
    <row r="27" spans="1:29" ht="7.5" customHeight="1" x14ac:dyDescent="0.3">
      <c r="A27" s="55"/>
      <c r="B27" s="31"/>
      <c r="C27" s="237" t="s">
        <v>3</v>
      </c>
      <c r="D27" s="26"/>
      <c r="E27" s="27"/>
      <c r="F27" s="28"/>
      <c r="G27" s="29"/>
      <c r="H27" s="30"/>
      <c r="I27" s="46"/>
      <c r="J27" s="31"/>
      <c r="K27" s="57"/>
      <c r="L27" s="57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</row>
    <row r="28" spans="1:29" ht="31.2" x14ac:dyDescent="0.25">
      <c r="A28" s="55"/>
      <c r="B28" s="31"/>
      <c r="C28" s="238"/>
      <c r="D28" s="8"/>
      <c r="E28" s="23" t="s">
        <v>9</v>
      </c>
      <c r="F28" s="87"/>
      <c r="G28" s="12" t="s">
        <v>0</v>
      </c>
      <c r="H28" s="19"/>
      <c r="I28" s="86" t="s">
        <v>26</v>
      </c>
      <c r="J28" s="31"/>
      <c r="K28" s="57"/>
      <c r="L28" s="57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</row>
    <row r="29" spans="1:29" ht="7.5" customHeight="1" x14ac:dyDescent="0.3">
      <c r="A29" s="55"/>
      <c r="B29" s="31"/>
      <c r="C29" s="238"/>
      <c r="D29" s="8"/>
      <c r="E29" s="24"/>
      <c r="F29" s="10"/>
      <c r="G29" s="11"/>
      <c r="H29" s="18"/>
      <c r="I29" s="9"/>
      <c r="J29" s="31"/>
      <c r="K29" s="57"/>
      <c r="L29" s="57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</row>
    <row r="30" spans="1:29" ht="31.2" x14ac:dyDescent="0.25">
      <c r="A30" s="55"/>
      <c r="B30" s="31"/>
      <c r="C30" s="238"/>
      <c r="D30" s="8"/>
      <c r="E30" s="23" t="s">
        <v>13</v>
      </c>
      <c r="F30" s="87">
        <v>5</v>
      </c>
      <c r="G30" s="12" t="s">
        <v>0</v>
      </c>
      <c r="H30" s="19">
        <v>250</v>
      </c>
      <c r="I30" s="86" t="s">
        <v>26</v>
      </c>
      <c r="J30" s="31"/>
      <c r="K30" s="57"/>
      <c r="L30" s="57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</row>
    <row r="31" spans="1:29" ht="7.5" customHeight="1" x14ac:dyDescent="0.3">
      <c r="A31" s="55"/>
      <c r="B31" s="31"/>
      <c r="C31" s="238"/>
      <c r="D31" s="8"/>
      <c r="E31" s="24"/>
      <c r="F31" s="10"/>
      <c r="G31" s="11"/>
      <c r="H31" s="18"/>
      <c r="I31" s="9"/>
      <c r="J31" s="31"/>
      <c r="K31" s="57"/>
      <c r="L31" s="57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</row>
    <row r="32" spans="1:29" ht="31.2" x14ac:dyDescent="0.25">
      <c r="A32" s="55"/>
      <c r="B32" s="31"/>
      <c r="C32" s="238"/>
      <c r="D32" s="8"/>
      <c r="E32" s="23" t="s">
        <v>12</v>
      </c>
      <c r="F32" s="87"/>
      <c r="G32" s="12" t="s">
        <v>0</v>
      </c>
      <c r="H32" s="19"/>
      <c r="I32" s="86" t="s">
        <v>26</v>
      </c>
      <c r="J32" s="31"/>
      <c r="K32" s="57"/>
      <c r="L32" s="57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</row>
    <row r="33" spans="1:29" ht="7.5" customHeight="1" x14ac:dyDescent="0.3">
      <c r="A33" s="55"/>
      <c r="B33" s="31"/>
      <c r="C33" s="239"/>
      <c r="D33" s="13"/>
      <c r="E33" s="16"/>
      <c r="F33" s="14"/>
      <c r="G33" s="15"/>
      <c r="H33" s="20"/>
      <c r="I33" s="16"/>
      <c r="J33" s="31"/>
      <c r="K33" s="57"/>
      <c r="L33" s="57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</row>
    <row r="34" spans="1:29" ht="23.4" x14ac:dyDescent="0.3">
      <c r="A34" s="55"/>
      <c r="B34" s="31"/>
      <c r="C34" s="61"/>
      <c r="D34" s="61"/>
      <c r="E34" s="61"/>
      <c r="F34" s="62"/>
      <c r="G34" s="63"/>
      <c r="H34" s="64"/>
      <c r="I34" s="61"/>
      <c r="J34" s="31"/>
      <c r="K34" s="57"/>
      <c r="L34" s="57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</row>
    <row r="35" spans="1:29" ht="33" customHeight="1" x14ac:dyDescent="0.25">
      <c r="A35" s="55"/>
      <c r="B35" s="31"/>
      <c r="C35" s="235" t="s">
        <v>14</v>
      </c>
      <c r="D35" s="235"/>
      <c r="E35" s="236"/>
      <c r="F35" s="65">
        <f>SUM(F10:F34)</f>
        <v>100</v>
      </c>
      <c r="G35" s="66" t="s">
        <v>0</v>
      </c>
      <c r="H35" s="82">
        <f>IF(F35=100,(H10*F10/100)+(H12*F12/100)+(H14*F14/100)+(H16*F16/100)+(H19*F19/100)+(H21*F21/100)+(H23*F23/100)+(H25*F25/100)+(H27*F27/100)+(H30*F30/100)+(H32*F32/100),"  FEIL ")</f>
        <v>335.65</v>
      </c>
      <c r="I35" s="84" t="s">
        <v>26</v>
      </c>
      <c r="J35" s="31"/>
      <c r="K35" s="57"/>
      <c r="L35" s="57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</row>
    <row r="36" spans="1:29" ht="24" thickBot="1" x14ac:dyDescent="0.35">
      <c r="A36" s="55"/>
      <c r="B36" s="31"/>
      <c r="C36" s="67"/>
      <c r="D36" s="67"/>
      <c r="E36" s="67"/>
      <c r="F36" s="68"/>
      <c r="G36" s="69"/>
      <c r="H36" s="70"/>
      <c r="I36" s="67"/>
      <c r="J36" s="31"/>
      <c r="K36" s="57"/>
      <c r="L36" s="57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</row>
    <row r="37" spans="1:29" ht="15.75" customHeight="1" x14ac:dyDescent="0.4">
      <c r="A37" s="55"/>
      <c r="B37" s="31"/>
      <c r="C37" s="57"/>
      <c r="D37" s="57"/>
      <c r="E37" s="57"/>
      <c r="F37" s="60"/>
      <c r="G37" s="58"/>
      <c r="H37" s="59"/>
      <c r="I37" s="57"/>
      <c r="J37" s="31"/>
      <c r="K37" s="57"/>
      <c r="L37" s="57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</row>
    <row r="38" spans="1:29" x14ac:dyDescent="0.25">
      <c r="A38" s="55"/>
      <c r="B38" s="56"/>
      <c r="C38" s="55"/>
      <c r="D38" s="55"/>
      <c r="E38" s="55"/>
      <c r="F38" s="71"/>
      <c r="G38" s="72"/>
      <c r="H38" s="73"/>
      <c r="I38" s="55"/>
      <c r="J38" s="56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</row>
    <row r="39" spans="1:29" x14ac:dyDescent="0.25">
      <c r="A39" s="55"/>
      <c r="B39" s="56"/>
      <c r="C39" s="55"/>
      <c r="D39" s="55"/>
      <c r="E39" s="55"/>
      <c r="F39" s="71"/>
      <c r="G39" s="72"/>
      <c r="H39" s="73"/>
      <c r="I39" s="55"/>
      <c r="J39" s="56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</row>
    <row r="40" spans="1:29" x14ac:dyDescent="0.25">
      <c r="A40" s="55"/>
      <c r="B40" s="56"/>
      <c r="C40" s="55"/>
      <c r="D40" s="55"/>
      <c r="E40" s="55"/>
      <c r="F40" s="71"/>
      <c r="G40" s="72"/>
      <c r="H40" s="73"/>
      <c r="I40" s="55"/>
      <c r="J40" s="56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</row>
    <row r="41" spans="1:29" x14ac:dyDescent="0.25">
      <c r="A41" s="55"/>
      <c r="B41" s="56"/>
      <c r="C41" s="55"/>
      <c r="D41" s="55"/>
      <c r="E41" s="55"/>
      <c r="F41" s="71"/>
      <c r="G41" s="72"/>
      <c r="H41" s="73"/>
      <c r="I41" s="55"/>
      <c r="J41" s="56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</row>
    <row r="42" spans="1:29" x14ac:dyDescent="0.25">
      <c r="A42" s="55"/>
      <c r="B42" s="56"/>
      <c r="C42" s="55"/>
      <c r="D42" s="55"/>
      <c r="E42" s="55"/>
      <c r="F42" s="71"/>
      <c r="G42" s="72"/>
      <c r="H42" s="73"/>
      <c r="I42" s="55"/>
      <c r="J42" s="56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</row>
    <row r="43" spans="1:29" x14ac:dyDescent="0.25">
      <c r="A43" s="55"/>
      <c r="B43" s="56"/>
      <c r="C43" s="55"/>
      <c r="D43" s="55"/>
      <c r="E43" s="55"/>
      <c r="F43" s="71"/>
      <c r="G43" s="72"/>
      <c r="H43" s="73"/>
      <c r="I43" s="55"/>
      <c r="J43" s="56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</row>
    <row r="44" spans="1:29" x14ac:dyDescent="0.25">
      <c r="A44" s="55"/>
      <c r="B44" s="56"/>
      <c r="C44" s="55"/>
      <c r="D44" s="55"/>
      <c r="E44" s="55"/>
      <c r="F44" s="71"/>
      <c r="G44" s="72"/>
      <c r="H44" s="73"/>
      <c r="I44" s="55"/>
      <c r="J44" s="56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</row>
    <row r="45" spans="1:29" x14ac:dyDescent="0.25">
      <c r="A45" s="55"/>
      <c r="B45" s="56"/>
      <c r="C45" s="55"/>
      <c r="D45" s="55"/>
      <c r="E45" s="55"/>
      <c r="F45" s="71"/>
      <c r="G45" s="72"/>
      <c r="H45" s="73"/>
      <c r="I45" s="55"/>
      <c r="J45" s="56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</row>
    <row r="46" spans="1:29" x14ac:dyDescent="0.25">
      <c r="A46" s="55"/>
      <c r="B46" s="56"/>
      <c r="C46" s="55"/>
      <c r="D46" s="55"/>
      <c r="E46" s="55"/>
      <c r="F46" s="71"/>
      <c r="G46" s="72"/>
      <c r="H46" s="73"/>
      <c r="I46" s="55"/>
      <c r="J46" s="56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</row>
    <row r="47" spans="1:29" x14ac:dyDescent="0.25">
      <c r="A47" s="55"/>
      <c r="B47" s="56"/>
      <c r="C47" s="55"/>
      <c r="D47" s="55"/>
      <c r="E47" s="55"/>
      <c r="F47" s="71"/>
      <c r="G47" s="72"/>
      <c r="H47" s="73"/>
      <c r="I47" s="55"/>
      <c r="J47" s="56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</row>
    <row r="48" spans="1:29" x14ac:dyDescent="0.25">
      <c r="A48" s="55"/>
      <c r="B48" s="56"/>
      <c r="C48" s="55"/>
      <c r="D48" s="55"/>
      <c r="E48" s="55"/>
      <c r="F48" s="71"/>
      <c r="G48" s="72"/>
      <c r="H48" s="73"/>
      <c r="I48" s="55"/>
      <c r="J48" s="56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</row>
    <row r="49" spans="1:29" x14ac:dyDescent="0.25">
      <c r="A49" s="55"/>
      <c r="B49" s="56"/>
      <c r="C49" s="55"/>
      <c r="D49" s="55"/>
      <c r="E49" s="55"/>
      <c r="F49" s="71"/>
      <c r="G49" s="72"/>
      <c r="H49" s="73"/>
      <c r="I49" s="55"/>
      <c r="J49" s="56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</row>
    <row r="50" spans="1:29" x14ac:dyDescent="0.25">
      <c r="A50" s="55"/>
      <c r="B50" s="56"/>
      <c r="C50" s="55"/>
      <c r="D50" s="55"/>
      <c r="E50" s="55"/>
      <c r="F50" s="71"/>
      <c r="G50" s="72"/>
      <c r="H50" s="73"/>
      <c r="I50" s="55"/>
      <c r="J50" s="56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</row>
    <row r="51" spans="1:29" x14ac:dyDescent="0.25">
      <c r="A51" s="55"/>
      <c r="B51" s="56"/>
      <c r="C51" s="55"/>
      <c r="D51" s="55"/>
      <c r="E51" s="55"/>
      <c r="F51" s="71"/>
      <c r="G51" s="72"/>
      <c r="H51" s="73"/>
      <c r="I51" s="55"/>
      <c r="J51" s="56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</row>
    <row r="52" spans="1:29" x14ac:dyDescent="0.25">
      <c r="A52" s="55"/>
      <c r="B52" s="56"/>
      <c r="C52" s="55"/>
      <c r="D52" s="55"/>
      <c r="E52" s="55"/>
      <c r="F52" s="71"/>
      <c r="G52" s="72"/>
      <c r="H52" s="73"/>
      <c r="I52" s="55"/>
      <c r="J52" s="56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</row>
    <row r="53" spans="1:29" x14ac:dyDescent="0.25">
      <c r="A53" s="55"/>
      <c r="B53" s="56"/>
      <c r="C53" s="55"/>
      <c r="D53" s="55"/>
      <c r="E53" s="55"/>
      <c r="F53" s="71"/>
      <c r="G53" s="72"/>
      <c r="H53" s="73"/>
      <c r="I53" s="55"/>
      <c r="J53" s="56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</row>
    <row r="54" spans="1:29" x14ac:dyDescent="0.25">
      <c r="A54" s="55"/>
      <c r="B54" s="56"/>
      <c r="C54" s="55"/>
      <c r="D54" s="55"/>
      <c r="E54" s="55"/>
      <c r="F54" s="71"/>
      <c r="G54" s="72"/>
      <c r="H54" s="73"/>
      <c r="I54" s="55"/>
      <c r="J54" s="56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</row>
    <row r="55" spans="1:29" x14ac:dyDescent="0.25">
      <c r="A55" s="55"/>
      <c r="B55" s="56"/>
      <c r="C55" s="55"/>
      <c r="D55" s="55"/>
      <c r="E55" s="55"/>
      <c r="F55" s="71"/>
      <c r="G55" s="72"/>
      <c r="H55" s="73"/>
      <c r="I55" s="55"/>
      <c r="J55" s="56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</row>
    <row r="56" spans="1:29" x14ac:dyDescent="0.25">
      <c r="A56" s="55"/>
      <c r="B56" s="56"/>
      <c r="C56" s="55"/>
      <c r="D56" s="55"/>
      <c r="E56" s="55"/>
      <c r="F56" s="71"/>
      <c r="G56" s="72"/>
      <c r="H56" s="73"/>
      <c r="I56" s="55"/>
      <c r="J56" s="56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</row>
    <row r="57" spans="1:29" x14ac:dyDescent="0.25">
      <c r="A57" s="55"/>
      <c r="B57" s="56"/>
      <c r="C57" s="55"/>
      <c r="D57" s="55"/>
      <c r="E57" s="55"/>
      <c r="F57" s="71"/>
      <c r="G57" s="72"/>
      <c r="H57" s="73"/>
      <c r="I57" s="55"/>
      <c r="J57" s="56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</row>
    <row r="58" spans="1:29" x14ac:dyDescent="0.25">
      <c r="A58" s="55"/>
      <c r="B58" s="56"/>
      <c r="C58" s="55"/>
      <c r="D58" s="55"/>
      <c r="E58" s="55"/>
      <c r="F58" s="71"/>
      <c r="G58" s="72"/>
      <c r="H58" s="73"/>
      <c r="I58" s="55"/>
      <c r="J58" s="56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</row>
    <row r="59" spans="1:29" x14ac:dyDescent="0.25">
      <c r="A59" s="55"/>
      <c r="B59" s="56"/>
      <c r="C59" s="55"/>
      <c r="D59" s="55"/>
      <c r="E59" s="55"/>
      <c r="F59" s="71"/>
      <c r="G59" s="72"/>
      <c r="H59" s="73"/>
      <c r="I59" s="55"/>
      <c r="J59" s="56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</row>
    <row r="60" spans="1:29" x14ac:dyDescent="0.25">
      <c r="A60" s="55"/>
      <c r="B60" s="56"/>
      <c r="C60" s="55"/>
      <c r="D60" s="55"/>
      <c r="E60" s="55"/>
      <c r="F60" s="71"/>
      <c r="G60" s="72"/>
      <c r="H60" s="73"/>
      <c r="I60" s="55"/>
      <c r="J60" s="56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</row>
    <row r="61" spans="1:29" x14ac:dyDescent="0.25">
      <c r="A61" s="55"/>
      <c r="B61" s="56"/>
      <c r="C61" s="55"/>
      <c r="D61" s="55"/>
      <c r="E61" s="55"/>
      <c r="F61" s="71"/>
      <c r="G61" s="72"/>
      <c r="H61" s="73"/>
      <c r="I61" s="55"/>
      <c r="J61" s="56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</row>
    <row r="62" spans="1:29" x14ac:dyDescent="0.25">
      <c r="A62" s="55"/>
      <c r="B62" s="56"/>
      <c r="C62" s="55"/>
      <c r="D62" s="55"/>
      <c r="E62" s="55"/>
      <c r="F62" s="71"/>
      <c r="G62" s="72"/>
      <c r="H62" s="73"/>
      <c r="I62" s="55"/>
      <c r="J62" s="56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</row>
    <row r="63" spans="1:29" x14ac:dyDescent="0.25">
      <c r="A63" s="55"/>
      <c r="B63" s="56"/>
      <c r="C63" s="55"/>
      <c r="D63" s="55"/>
      <c r="E63" s="55"/>
      <c r="F63" s="71"/>
      <c r="G63" s="72"/>
      <c r="H63" s="73"/>
      <c r="I63" s="55"/>
      <c r="J63" s="56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</row>
    <row r="64" spans="1:29" x14ac:dyDescent="0.25">
      <c r="A64" s="55"/>
      <c r="B64" s="56"/>
      <c r="C64" s="55"/>
      <c r="D64" s="55"/>
      <c r="E64" s="55"/>
      <c r="F64" s="71"/>
      <c r="G64" s="72"/>
      <c r="H64" s="73"/>
      <c r="I64" s="55"/>
      <c r="J64" s="56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</row>
    <row r="65" spans="1:29" x14ac:dyDescent="0.25">
      <c r="A65" s="55"/>
      <c r="B65" s="56"/>
      <c r="C65" s="55"/>
      <c r="D65" s="55"/>
      <c r="E65" s="55"/>
      <c r="F65" s="71"/>
      <c r="G65" s="72"/>
      <c r="H65" s="73"/>
      <c r="I65" s="55"/>
      <c r="J65" s="56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</row>
    <row r="66" spans="1:29" x14ac:dyDescent="0.25">
      <c r="A66" s="55"/>
      <c r="B66" s="56"/>
      <c r="C66" s="55"/>
      <c r="D66" s="55"/>
      <c r="E66" s="55"/>
      <c r="F66" s="71"/>
      <c r="G66" s="72"/>
      <c r="H66" s="73"/>
      <c r="I66" s="55"/>
      <c r="J66" s="56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</row>
    <row r="67" spans="1:29" x14ac:dyDescent="0.25">
      <c r="A67" s="55"/>
      <c r="B67" s="56"/>
      <c r="C67" s="55"/>
      <c r="D67" s="55"/>
      <c r="E67" s="55"/>
      <c r="F67" s="71"/>
      <c r="G67" s="72"/>
      <c r="H67" s="73"/>
      <c r="I67" s="55"/>
      <c r="J67" s="56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</row>
    <row r="68" spans="1:29" x14ac:dyDescent="0.25">
      <c r="A68" s="55"/>
      <c r="B68" s="56"/>
      <c r="C68" s="55"/>
      <c r="D68" s="55"/>
      <c r="E68" s="55"/>
      <c r="F68" s="71"/>
      <c r="G68" s="72"/>
      <c r="H68" s="73"/>
      <c r="I68" s="55"/>
      <c r="J68" s="56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</row>
    <row r="69" spans="1:29" x14ac:dyDescent="0.25">
      <c r="A69" s="2"/>
      <c r="B69" s="47"/>
    </row>
  </sheetData>
  <sheetProtection algorithmName="SHA-512" hashValue="N0ZU5ZdqkMt7YMQehq3XiomVcO7sNTW5kvINoGAXK84ReNy22J4Z42TfVsJGvguBTT356nBuI2ZHu1C9Z6o3mw==" saltValue="PpGvm+8j79o9AnKivo8VIg==" spinCount="100000" sheet="1" selectLockedCells="1"/>
  <mergeCells count="4">
    <mergeCell ref="C35:E35"/>
    <mergeCell ref="C9:C17"/>
    <mergeCell ref="C18:C26"/>
    <mergeCell ref="C27:C33"/>
  </mergeCells>
  <conditionalFormatting sqref="F35">
    <cfRule type="cellIs" dxfId="0" priority="49" operator="equal">
      <formula>100</formula>
    </cfRule>
  </conditionalFormatting>
  <conditionalFormatting sqref="F10">
    <cfRule type="colorScale" priority="43">
      <colorScale>
        <cfvo type="min"/>
        <cfvo type="num" val="12"/>
        <color theme="0"/>
        <color theme="0"/>
      </colorScale>
    </cfRule>
    <cfRule type="colorScale" priority="44">
      <colorScale>
        <cfvo type="num" val="0"/>
        <cfvo type="max"/>
        <color theme="0"/>
        <color theme="0"/>
      </colorScale>
    </cfRule>
  </conditionalFormatting>
  <conditionalFormatting sqref="F12">
    <cfRule type="colorScale" priority="41">
      <colorScale>
        <cfvo type="min"/>
        <cfvo type="num" val="12"/>
        <color theme="0"/>
        <color theme="0"/>
      </colorScale>
    </cfRule>
    <cfRule type="colorScale" priority="42">
      <colorScale>
        <cfvo type="num" val="0"/>
        <cfvo type="max"/>
        <color theme="0"/>
        <color theme="0"/>
      </colorScale>
    </cfRule>
  </conditionalFormatting>
  <conditionalFormatting sqref="F14">
    <cfRule type="colorScale" priority="39">
      <colorScale>
        <cfvo type="min"/>
        <cfvo type="num" val="12"/>
        <color theme="0"/>
        <color theme="0"/>
      </colorScale>
    </cfRule>
    <cfRule type="colorScale" priority="40">
      <colorScale>
        <cfvo type="num" val="0"/>
        <cfvo type="max"/>
        <color theme="0"/>
        <color theme="0"/>
      </colorScale>
    </cfRule>
  </conditionalFormatting>
  <conditionalFormatting sqref="F16">
    <cfRule type="colorScale" priority="37">
      <colorScale>
        <cfvo type="min"/>
        <cfvo type="num" val="12"/>
        <color theme="0"/>
        <color theme="0"/>
      </colorScale>
    </cfRule>
    <cfRule type="colorScale" priority="38">
      <colorScale>
        <cfvo type="num" val="0"/>
        <cfvo type="max"/>
        <color theme="0"/>
        <color theme="0"/>
      </colorScale>
    </cfRule>
  </conditionalFormatting>
  <conditionalFormatting sqref="F19">
    <cfRule type="colorScale" priority="35">
      <colorScale>
        <cfvo type="min"/>
        <cfvo type="num" val="12"/>
        <color theme="0"/>
        <color theme="0"/>
      </colorScale>
    </cfRule>
    <cfRule type="colorScale" priority="36">
      <colorScale>
        <cfvo type="num" val="0"/>
        <cfvo type="max"/>
        <color theme="0"/>
        <color theme="0"/>
      </colorScale>
    </cfRule>
  </conditionalFormatting>
  <conditionalFormatting sqref="F21">
    <cfRule type="colorScale" priority="33">
      <colorScale>
        <cfvo type="min"/>
        <cfvo type="num" val="12"/>
        <color theme="0"/>
        <color theme="0"/>
      </colorScale>
    </cfRule>
    <cfRule type="colorScale" priority="34">
      <colorScale>
        <cfvo type="num" val="0"/>
        <cfvo type="max"/>
        <color theme="0"/>
        <color theme="0"/>
      </colorScale>
    </cfRule>
  </conditionalFormatting>
  <conditionalFormatting sqref="F23">
    <cfRule type="colorScale" priority="31">
      <colorScale>
        <cfvo type="min"/>
        <cfvo type="num" val="12"/>
        <color theme="0"/>
        <color theme="0"/>
      </colorScale>
    </cfRule>
    <cfRule type="colorScale" priority="32">
      <colorScale>
        <cfvo type="num" val="0"/>
        <cfvo type="max"/>
        <color theme="0"/>
        <color theme="0"/>
      </colorScale>
    </cfRule>
  </conditionalFormatting>
  <conditionalFormatting sqref="F25">
    <cfRule type="colorScale" priority="29">
      <colorScale>
        <cfvo type="min"/>
        <cfvo type="num" val="12"/>
        <color theme="0"/>
        <color theme="0"/>
      </colorScale>
    </cfRule>
    <cfRule type="colorScale" priority="30">
      <colorScale>
        <cfvo type="num" val="0"/>
        <cfvo type="max"/>
        <color theme="0"/>
        <color theme="0"/>
      </colorScale>
    </cfRule>
  </conditionalFormatting>
  <conditionalFormatting sqref="F28">
    <cfRule type="colorScale" priority="27">
      <colorScale>
        <cfvo type="min"/>
        <cfvo type="num" val="12"/>
        <color theme="0"/>
        <color theme="0"/>
      </colorScale>
    </cfRule>
    <cfRule type="colorScale" priority="28">
      <colorScale>
        <cfvo type="num" val="0"/>
        <cfvo type="max"/>
        <color theme="0"/>
        <color theme="0"/>
      </colorScale>
    </cfRule>
  </conditionalFormatting>
  <conditionalFormatting sqref="F30">
    <cfRule type="colorScale" priority="25">
      <colorScale>
        <cfvo type="min"/>
        <cfvo type="num" val="12"/>
        <color theme="0"/>
        <color theme="0"/>
      </colorScale>
    </cfRule>
    <cfRule type="colorScale" priority="26">
      <colorScale>
        <cfvo type="num" val="0"/>
        <cfvo type="max"/>
        <color theme="0"/>
        <color theme="0"/>
      </colorScale>
    </cfRule>
  </conditionalFormatting>
  <conditionalFormatting sqref="F32">
    <cfRule type="colorScale" priority="23">
      <colorScale>
        <cfvo type="min"/>
        <cfvo type="num" val="12"/>
        <color theme="0"/>
        <color theme="0"/>
      </colorScale>
    </cfRule>
    <cfRule type="colorScale" priority="24">
      <colorScale>
        <cfvo type="num" val="0"/>
        <cfvo type="max"/>
        <color theme="0"/>
        <color theme="0"/>
      </colorScale>
    </cfRule>
  </conditionalFormatting>
  <conditionalFormatting sqref="H10">
    <cfRule type="colorScale" priority="21">
      <colorScale>
        <cfvo type="min"/>
        <cfvo type="num" val="12"/>
        <color theme="0"/>
        <color theme="0"/>
      </colorScale>
    </cfRule>
    <cfRule type="colorScale" priority="22">
      <colorScale>
        <cfvo type="num" val="0"/>
        <cfvo type="max"/>
        <color theme="0"/>
        <color theme="0"/>
      </colorScale>
    </cfRule>
  </conditionalFormatting>
  <conditionalFormatting sqref="H12">
    <cfRule type="colorScale" priority="19">
      <colorScale>
        <cfvo type="min"/>
        <cfvo type="num" val="12"/>
        <color theme="0"/>
        <color theme="0"/>
      </colorScale>
    </cfRule>
    <cfRule type="colorScale" priority="20">
      <colorScale>
        <cfvo type="num" val="0"/>
        <cfvo type="max"/>
        <color theme="0"/>
        <color theme="0"/>
      </colorScale>
    </cfRule>
  </conditionalFormatting>
  <conditionalFormatting sqref="H14">
    <cfRule type="colorScale" priority="17">
      <colorScale>
        <cfvo type="min"/>
        <cfvo type="num" val="12"/>
        <color theme="0"/>
        <color theme="0"/>
      </colorScale>
    </cfRule>
    <cfRule type="colorScale" priority="18">
      <colorScale>
        <cfvo type="num" val="0"/>
        <cfvo type="max"/>
        <color theme="0"/>
        <color theme="0"/>
      </colorScale>
    </cfRule>
  </conditionalFormatting>
  <conditionalFormatting sqref="H16">
    <cfRule type="colorScale" priority="15">
      <colorScale>
        <cfvo type="min"/>
        <cfvo type="num" val="12"/>
        <color theme="0"/>
        <color theme="0"/>
      </colorScale>
    </cfRule>
    <cfRule type="colorScale" priority="16">
      <colorScale>
        <cfvo type="num" val="0"/>
        <cfvo type="max"/>
        <color theme="0"/>
        <color theme="0"/>
      </colorScale>
    </cfRule>
  </conditionalFormatting>
  <conditionalFormatting sqref="H19">
    <cfRule type="colorScale" priority="13">
      <colorScale>
        <cfvo type="min"/>
        <cfvo type="num" val="12"/>
        <color theme="0"/>
        <color theme="0"/>
      </colorScale>
    </cfRule>
    <cfRule type="colorScale" priority="14">
      <colorScale>
        <cfvo type="num" val="0"/>
        <cfvo type="max"/>
        <color theme="0"/>
        <color theme="0"/>
      </colorScale>
    </cfRule>
  </conditionalFormatting>
  <conditionalFormatting sqref="H21">
    <cfRule type="colorScale" priority="11">
      <colorScale>
        <cfvo type="min"/>
        <cfvo type="num" val="12"/>
        <color theme="0"/>
        <color theme="0"/>
      </colorScale>
    </cfRule>
    <cfRule type="colorScale" priority="12">
      <colorScale>
        <cfvo type="num" val="0"/>
        <cfvo type="max"/>
        <color theme="0"/>
        <color theme="0"/>
      </colorScale>
    </cfRule>
  </conditionalFormatting>
  <conditionalFormatting sqref="H23">
    <cfRule type="colorScale" priority="9">
      <colorScale>
        <cfvo type="min"/>
        <cfvo type="num" val="12"/>
        <color theme="0"/>
        <color theme="0"/>
      </colorScale>
    </cfRule>
    <cfRule type="colorScale" priority="10">
      <colorScale>
        <cfvo type="num" val="0"/>
        <cfvo type="max"/>
        <color theme="0"/>
        <color theme="0"/>
      </colorScale>
    </cfRule>
  </conditionalFormatting>
  <conditionalFormatting sqref="H25">
    <cfRule type="colorScale" priority="7">
      <colorScale>
        <cfvo type="min"/>
        <cfvo type="num" val="12"/>
        <color theme="0"/>
        <color theme="0"/>
      </colorScale>
    </cfRule>
    <cfRule type="colorScale" priority="8">
      <colorScale>
        <cfvo type="num" val="0"/>
        <cfvo type="max"/>
        <color theme="0"/>
        <color theme="0"/>
      </colorScale>
    </cfRule>
  </conditionalFormatting>
  <conditionalFormatting sqref="H28">
    <cfRule type="colorScale" priority="5">
      <colorScale>
        <cfvo type="min"/>
        <cfvo type="num" val="12"/>
        <color theme="0"/>
        <color theme="0"/>
      </colorScale>
    </cfRule>
    <cfRule type="colorScale" priority="6">
      <colorScale>
        <cfvo type="num" val="0"/>
        <cfvo type="max"/>
        <color theme="0"/>
        <color theme="0"/>
      </colorScale>
    </cfRule>
  </conditionalFormatting>
  <conditionalFormatting sqref="H30">
    <cfRule type="colorScale" priority="3">
      <colorScale>
        <cfvo type="min"/>
        <cfvo type="num" val="12"/>
        <color theme="0"/>
        <color theme="0"/>
      </colorScale>
    </cfRule>
    <cfRule type="colorScale" priority="4">
      <colorScale>
        <cfvo type="num" val="0"/>
        <cfvo type="max"/>
        <color theme="0"/>
        <color theme="0"/>
      </colorScale>
    </cfRule>
  </conditionalFormatting>
  <conditionalFormatting sqref="H32">
    <cfRule type="colorScale" priority="1">
      <colorScale>
        <cfvo type="min"/>
        <cfvo type="num" val="12"/>
        <color theme="0"/>
        <color theme="0"/>
      </colorScale>
    </cfRule>
    <cfRule type="colorScale" priority="2">
      <colorScale>
        <cfvo type="num" val="0"/>
        <cfvo type="max"/>
        <color theme="0"/>
        <color theme="0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6" id="{35732A1F-DFCF-4ADC-AE3D-3350AA9D0B0A}">
            <x14:iconSet custom="1">
              <x14:cfvo type="percent">
                <xm:f>0</xm:f>
              </x14:cfvo>
              <x14:cfvo type="num">
                <xm:f>100</xm:f>
              </x14:cfvo>
              <x14:cfvo type="num">
                <xm:f>101</xm:f>
              </x14:cfvo>
              <x14:cfIcon iconSet="3Symbols" iconId="0"/>
              <x14:cfIcon iconSet="3Symbols" iconId="2"/>
              <x14:cfIcon iconSet="3Symbols" iconId="0"/>
            </x14:iconSet>
          </x14:cfRule>
          <xm:sqref>F35</xm:sqref>
        </x14:conditionalFormatting>
        <x14:conditionalFormatting xmlns:xm="http://schemas.microsoft.com/office/excel/2006/main">
          <x14:cfRule type="iconSet" priority="47" id="{386237FC-6165-4DA2-B96D-13133393BF53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" iconId="0"/>
              <x14:cfIcon iconSet="3Symbols" iconId="2"/>
              <x14:cfIcon iconSet="3Symbols" iconId="0"/>
            </x14:iconSet>
          </x14:cfRule>
          <xm:sqref>F37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5">
    <pageSetUpPr fitToPage="1"/>
  </sheetPr>
  <dimension ref="A1:BE86"/>
  <sheetViews>
    <sheetView showGridLines="0" showRowColHeaders="0" zoomScaleNormal="100" workbookViewId="0">
      <pane xSplit="1" ySplit="6" topLeftCell="B7" activePane="bottomRight" state="frozen"/>
      <selection activeCell="P24" sqref="P24"/>
      <selection pane="topRight" activeCell="P24" sqref="P24"/>
      <selection pane="bottomLeft" activeCell="P24" sqref="P24"/>
      <selection pane="bottomRight" activeCell="D8" sqref="D8"/>
    </sheetView>
  </sheetViews>
  <sheetFormatPr baseColWidth="10" defaultColWidth="11.44140625" defaultRowHeight="13.2" x14ac:dyDescent="0.25"/>
  <cols>
    <col min="1" max="1" width="4.44140625" customWidth="1"/>
    <col min="2" max="2" width="7.6640625" customWidth="1"/>
    <col min="3" max="3" width="25" customWidth="1"/>
    <col min="4" max="4" width="23.6640625" customWidth="1"/>
    <col min="5" max="5" width="55.109375" customWidth="1"/>
    <col min="6" max="6" width="19" bestFit="1" customWidth="1"/>
    <col min="8" max="8" width="16.6640625" customWidth="1"/>
    <col min="10" max="10" width="9" customWidth="1"/>
  </cols>
  <sheetData>
    <row r="1" spans="1:57" ht="18.600000000000001" customHeight="1" x14ac:dyDescent="0.25">
      <c r="A1" s="3"/>
      <c r="B1" s="3"/>
      <c r="C1" s="3"/>
      <c r="D1" s="3"/>
      <c r="E1" s="3"/>
      <c r="F1" s="4"/>
      <c r="G1" s="6"/>
      <c r="H1" s="17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</row>
    <row r="2" spans="1:57" ht="18.600000000000001" customHeight="1" x14ac:dyDescent="0.25">
      <c r="A2" s="3"/>
      <c r="B2" s="3"/>
      <c r="C2" s="3"/>
      <c r="D2" s="3"/>
      <c r="E2" s="3"/>
      <c r="F2" s="4"/>
      <c r="G2" s="6"/>
      <c r="H2" s="17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pans="1:57" ht="18.600000000000001" customHeight="1" x14ac:dyDescent="0.25">
      <c r="A3" s="3"/>
      <c r="B3" s="3"/>
      <c r="C3" s="3"/>
      <c r="D3" s="3"/>
      <c r="E3" s="3"/>
      <c r="F3" s="4"/>
      <c r="G3" s="6"/>
      <c r="H3" s="17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48"/>
      <c r="AZ3" s="48"/>
      <c r="BA3" s="48"/>
      <c r="BB3" s="48"/>
      <c r="BC3" s="48"/>
      <c r="BD3" s="48"/>
      <c r="BE3" s="48"/>
    </row>
    <row r="4" spans="1:57" ht="19.8" x14ac:dyDescent="0.25">
      <c r="A4" s="3"/>
      <c r="B4" s="57"/>
      <c r="C4" s="79"/>
      <c r="D4" s="79"/>
      <c r="E4" s="78"/>
      <c r="F4" s="80"/>
      <c r="G4" s="81"/>
      <c r="H4" s="57"/>
      <c r="I4" s="78"/>
      <c r="J4" s="80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75"/>
      <c r="AZ4" s="75"/>
      <c r="BA4" s="48"/>
      <c r="BB4" s="48"/>
      <c r="BC4" s="48"/>
      <c r="BD4" s="48"/>
      <c r="BE4" s="48"/>
    </row>
    <row r="5" spans="1:57" s="48" customFormat="1" ht="22.8" x14ac:dyDescent="0.25">
      <c r="A5" s="56"/>
      <c r="B5" s="76"/>
      <c r="C5" s="76"/>
      <c r="D5" s="76"/>
      <c r="E5" s="76"/>
      <c r="F5" s="90"/>
      <c r="G5" s="91"/>
      <c r="H5" s="92"/>
      <c r="I5" s="76"/>
      <c r="J5" s="7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</row>
    <row r="6" spans="1:57" ht="33.75" customHeight="1" thickBot="1" x14ac:dyDescent="0.75">
      <c r="A6" s="55"/>
      <c r="B6" s="76"/>
      <c r="C6" s="93" t="s">
        <v>30</v>
      </c>
      <c r="D6" s="94"/>
      <c r="E6" s="94"/>
      <c r="F6" s="95"/>
      <c r="G6" s="96"/>
      <c r="H6" s="97"/>
      <c r="I6" s="94"/>
      <c r="J6" s="76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</row>
    <row r="7" spans="1:57" ht="30" customHeight="1" thickTop="1" x14ac:dyDescent="0.25">
      <c r="A7" s="55"/>
      <c r="B7" s="76"/>
      <c r="C7" s="76"/>
      <c r="D7" s="76"/>
      <c r="E7" s="76"/>
      <c r="F7" s="90"/>
      <c r="G7" s="91"/>
      <c r="H7" s="92"/>
      <c r="I7" s="76"/>
      <c r="J7" s="76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</row>
    <row r="8" spans="1:57" ht="36.6" customHeight="1" x14ac:dyDescent="0.25">
      <c r="A8" s="55"/>
      <c r="B8" s="76"/>
      <c r="C8" s="107" t="s">
        <v>42</v>
      </c>
      <c r="D8" s="108">
        <v>500</v>
      </c>
      <c r="E8" s="66" t="s">
        <v>43</v>
      </c>
      <c r="F8" s="90"/>
      <c r="G8" s="91"/>
      <c r="H8" s="92"/>
      <c r="I8" s="76"/>
      <c r="J8" s="76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</row>
    <row r="9" spans="1:57" ht="19.95" customHeight="1" x14ac:dyDescent="0.25">
      <c r="A9" s="55"/>
      <c r="B9" s="76"/>
      <c r="C9" s="98"/>
      <c r="D9" s="223"/>
      <c r="E9" s="66"/>
      <c r="F9" s="90"/>
      <c r="G9" s="91"/>
      <c r="H9" s="92"/>
      <c r="I9" s="76"/>
      <c r="J9" s="76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</row>
    <row r="10" spans="1:57" ht="9" customHeight="1" x14ac:dyDescent="0.25">
      <c r="A10" s="55"/>
      <c r="B10" s="31"/>
      <c r="C10" s="31"/>
      <c r="D10" s="31"/>
      <c r="E10" s="31"/>
      <c r="F10" s="32"/>
      <c r="G10" s="33"/>
      <c r="H10" s="34"/>
      <c r="I10" s="31"/>
      <c r="J10" s="31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</row>
    <row r="11" spans="1:57" ht="23.4" x14ac:dyDescent="0.35">
      <c r="A11" s="55"/>
      <c r="B11" s="31"/>
      <c r="C11" s="49"/>
      <c r="D11" s="35"/>
      <c r="E11" s="36" t="s">
        <v>65</v>
      </c>
      <c r="F11" s="37" t="s">
        <v>32</v>
      </c>
      <c r="G11" s="38"/>
      <c r="H11" s="88" t="s">
        <v>31</v>
      </c>
      <c r="I11" s="35"/>
      <c r="J11" s="31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</row>
    <row r="12" spans="1:57" ht="6" customHeight="1" x14ac:dyDescent="0.25">
      <c r="A12" s="55"/>
      <c r="B12" s="31"/>
      <c r="C12" s="40"/>
      <c r="D12" s="40"/>
      <c r="E12" s="41"/>
      <c r="F12" s="42"/>
      <c r="G12" s="43"/>
      <c r="H12" s="44"/>
      <c r="I12" s="45"/>
      <c r="J12" s="31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</row>
    <row r="13" spans="1:57" ht="7.5" customHeight="1" x14ac:dyDescent="0.3">
      <c r="A13" s="55"/>
      <c r="B13" s="31"/>
      <c r="C13" s="244" t="s">
        <v>27</v>
      </c>
      <c r="D13" s="8"/>
      <c r="E13" s="22"/>
      <c r="F13" s="10"/>
      <c r="G13" s="11"/>
      <c r="H13" s="18"/>
      <c r="I13" s="9"/>
      <c r="J13" s="31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</row>
    <row r="14" spans="1:57" ht="31.2" x14ac:dyDescent="0.25">
      <c r="A14" s="55"/>
      <c r="B14" s="31"/>
      <c r="C14" s="245"/>
      <c r="D14" s="8"/>
      <c r="E14" s="242" t="s">
        <v>29</v>
      </c>
      <c r="F14" s="243"/>
      <c r="G14" s="12"/>
      <c r="H14" s="85">
        <v>7</v>
      </c>
      <c r="I14" s="86" t="s">
        <v>26</v>
      </c>
      <c r="J14" s="31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</row>
    <row r="15" spans="1:57" ht="7.5" customHeight="1" x14ac:dyDescent="0.3">
      <c r="A15" s="55"/>
      <c r="B15" s="31"/>
      <c r="C15" s="246"/>
      <c r="D15" s="13"/>
      <c r="E15" s="25"/>
      <c r="F15" s="14"/>
      <c r="G15" s="15"/>
      <c r="H15" s="20"/>
      <c r="I15" s="16"/>
      <c r="J15" s="31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</row>
    <row r="16" spans="1:57" ht="7.5" customHeight="1" x14ac:dyDescent="0.3">
      <c r="A16" s="55"/>
      <c r="B16" s="31"/>
      <c r="C16" s="244" t="s">
        <v>28</v>
      </c>
      <c r="D16" s="26"/>
      <c r="E16" s="27"/>
      <c r="F16" s="28"/>
      <c r="G16" s="29"/>
      <c r="H16" s="30"/>
      <c r="I16" s="46"/>
      <c r="J16" s="31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</row>
    <row r="17" spans="1:37" ht="31.2" x14ac:dyDescent="0.25">
      <c r="A17" s="55"/>
      <c r="B17" s="31"/>
      <c r="C17" s="245"/>
      <c r="D17" s="8"/>
      <c r="E17" s="23" t="s">
        <v>34</v>
      </c>
      <c r="F17" s="89">
        <v>1250</v>
      </c>
      <c r="G17" s="12" t="s">
        <v>33</v>
      </c>
      <c r="H17" s="101">
        <f>F17/D$8</f>
        <v>2.5</v>
      </c>
      <c r="I17" s="83" t="s">
        <v>26</v>
      </c>
      <c r="J17" s="31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</row>
    <row r="18" spans="1:37" ht="7.5" customHeight="1" x14ac:dyDescent="0.3">
      <c r="A18" s="55"/>
      <c r="B18" s="31"/>
      <c r="C18" s="245"/>
      <c r="D18" s="8"/>
      <c r="E18" s="24"/>
      <c r="F18" s="10"/>
      <c r="G18" s="11"/>
      <c r="H18" s="18"/>
      <c r="I18" s="9"/>
      <c r="J18" s="31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</row>
    <row r="19" spans="1:37" ht="31.2" x14ac:dyDescent="0.25">
      <c r="A19" s="55"/>
      <c r="B19" s="31"/>
      <c r="C19" s="245"/>
      <c r="D19" s="8"/>
      <c r="E19" s="23" t="s">
        <v>36</v>
      </c>
      <c r="F19" s="89">
        <v>1000</v>
      </c>
      <c r="G19" s="12" t="s">
        <v>33</v>
      </c>
      <c r="H19" s="101">
        <f>F19/D$8</f>
        <v>2</v>
      </c>
      <c r="I19" s="83" t="s">
        <v>26</v>
      </c>
      <c r="J19" s="31"/>
      <c r="K19" s="55"/>
      <c r="L19" s="55"/>
      <c r="M19" s="55"/>
      <c r="N19" s="55"/>
      <c r="O19" s="55"/>
      <c r="P19" s="109"/>
      <c r="Q19" s="55"/>
      <c r="R19" s="55"/>
      <c r="S19" s="55"/>
      <c r="T19" s="55"/>
      <c r="U19" s="55"/>
      <c r="V19" s="55"/>
      <c r="W19" s="55"/>
      <c r="X19" s="55"/>
      <c r="Y19" s="109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109"/>
      <c r="AK19" s="55"/>
    </row>
    <row r="20" spans="1:37" ht="7.5" customHeight="1" x14ac:dyDescent="0.3">
      <c r="A20" s="55"/>
      <c r="B20" s="31"/>
      <c r="C20" s="245"/>
      <c r="D20" s="8"/>
      <c r="E20" s="24"/>
      <c r="F20" s="10"/>
      <c r="G20" s="11"/>
      <c r="H20" s="18"/>
      <c r="I20" s="9"/>
      <c r="J20" s="31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</row>
    <row r="21" spans="1:37" ht="31.2" customHeight="1" x14ac:dyDescent="0.3">
      <c r="A21" s="55"/>
      <c r="B21" s="31"/>
      <c r="C21" s="245"/>
      <c r="D21" s="8"/>
      <c r="E21" s="23" t="s">
        <v>41</v>
      </c>
      <c r="F21" s="240" t="s">
        <v>35</v>
      </c>
      <c r="G21" s="240"/>
      <c r="H21" s="85">
        <v>57</v>
      </c>
      <c r="I21" s="86" t="s">
        <v>26</v>
      </c>
      <c r="J21" s="31"/>
      <c r="K21" s="55"/>
      <c r="L21" s="109"/>
      <c r="M21" s="55"/>
      <c r="N21" s="55"/>
      <c r="O21" s="55"/>
      <c r="P21" s="55"/>
      <c r="Q21" s="55"/>
      <c r="R21" s="55"/>
      <c r="S21" s="55"/>
      <c r="T21" s="55"/>
      <c r="U21" s="109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109"/>
      <c r="AG21" s="55"/>
      <c r="AH21" s="55"/>
      <c r="AI21" s="55"/>
      <c r="AJ21" s="55"/>
      <c r="AK21" s="55"/>
    </row>
    <row r="22" spans="1:37" ht="7.5" customHeight="1" x14ac:dyDescent="0.3">
      <c r="A22" s="55"/>
      <c r="B22" s="31"/>
      <c r="C22" s="246"/>
      <c r="D22" s="13"/>
      <c r="E22" s="25"/>
      <c r="F22" s="14"/>
      <c r="G22" s="15"/>
      <c r="H22" s="20"/>
      <c r="I22" s="16"/>
      <c r="J22" s="31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</row>
    <row r="23" spans="1:37" ht="7.5" customHeight="1" x14ac:dyDescent="0.3">
      <c r="A23" s="55"/>
      <c r="B23" s="31"/>
      <c r="C23" s="244" t="s">
        <v>4</v>
      </c>
      <c r="D23" s="26"/>
      <c r="E23" s="27"/>
      <c r="F23" s="28"/>
      <c r="G23" s="29"/>
      <c r="H23" s="30"/>
      <c r="I23" s="46"/>
      <c r="J23" s="31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</row>
    <row r="24" spans="1:37" ht="31.2" x14ac:dyDescent="0.25">
      <c r="A24" s="55"/>
      <c r="B24" s="31"/>
      <c r="C24" s="245"/>
      <c r="D24" s="8"/>
      <c r="E24" s="23" t="s">
        <v>34</v>
      </c>
      <c r="F24" s="89">
        <v>1250</v>
      </c>
      <c r="G24" s="12" t="s">
        <v>33</v>
      </c>
      <c r="H24" s="101">
        <f>F24/D$8</f>
        <v>2.5</v>
      </c>
      <c r="I24" s="83" t="s">
        <v>26</v>
      </c>
      <c r="J24" s="31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</row>
    <row r="25" spans="1:37" ht="7.5" customHeight="1" x14ac:dyDescent="0.3">
      <c r="A25" s="55"/>
      <c r="B25" s="31"/>
      <c r="C25" s="245"/>
      <c r="D25" s="8"/>
      <c r="E25" s="24"/>
      <c r="F25" s="10"/>
      <c r="G25" s="11"/>
      <c r="H25" s="18"/>
      <c r="I25" s="9"/>
      <c r="J25" s="31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</row>
    <row r="26" spans="1:37" ht="31.2" x14ac:dyDescent="0.25">
      <c r="A26" s="55"/>
      <c r="B26" s="31"/>
      <c r="C26" s="245"/>
      <c r="D26" s="8"/>
      <c r="E26" s="23" t="s">
        <v>36</v>
      </c>
      <c r="F26" s="89">
        <v>500</v>
      </c>
      <c r="G26" s="12" t="s">
        <v>33</v>
      </c>
      <c r="H26" s="101">
        <f>F26/D$8</f>
        <v>1</v>
      </c>
      <c r="I26" s="83" t="s">
        <v>26</v>
      </c>
      <c r="J26" s="31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</row>
    <row r="27" spans="1:37" ht="7.5" customHeight="1" x14ac:dyDescent="0.3">
      <c r="A27" s="55"/>
      <c r="B27" s="31"/>
      <c r="C27" s="245"/>
      <c r="D27" s="8"/>
      <c r="E27" s="24"/>
      <c r="F27" s="10"/>
      <c r="G27" s="11"/>
      <c r="H27" s="18"/>
      <c r="I27" s="9"/>
      <c r="J27" s="31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</row>
    <row r="28" spans="1:37" ht="31.2" x14ac:dyDescent="0.3">
      <c r="A28" s="55"/>
      <c r="B28" s="31"/>
      <c r="C28" s="245"/>
      <c r="D28" s="8"/>
      <c r="E28" s="23" t="s">
        <v>41</v>
      </c>
      <c r="F28" s="240" t="s">
        <v>44</v>
      </c>
      <c r="G28" s="240" t="s">
        <v>0</v>
      </c>
      <c r="H28" s="19">
        <v>71</v>
      </c>
      <c r="I28" s="86" t="s">
        <v>26</v>
      </c>
      <c r="J28" s="31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</row>
    <row r="29" spans="1:37" ht="7.5" customHeight="1" x14ac:dyDescent="0.3">
      <c r="A29" s="55"/>
      <c r="B29" s="31"/>
      <c r="C29" s="246"/>
      <c r="D29" s="13"/>
      <c r="E29" s="25"/>
      <c r="F29" s="14"/>
      <c r="G29" s="15"/>
      <c r="H29" s="20"/>
      <c r="I29" s="16"/>
      <c r="J29" s="31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</row>
    <row r="30" spans="1:37" ht="7.5" customHeight="1" x14ac:dyDescent="0.3">
      <c r="A30" s="55"/>
      <c r="B30" s="31"/>
      <c r="C30" s="244" t="s">
        <v>12</v>
      </c>
      <c r="D30" s="26"/>
      <c r="E30" s="27"/>
      <c r="F30" s="28"/>
      <c r="G30" s="29"/>
      <c r="H30" s="30"/>
      <c r="I30" s="46"/>
      <c r="J30" s="31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</row>
    <row r="31" spans="1:37" ht="31.2" x14ac:dyDescent="0.25">
      <c r="A31" s="55"/>
      <c r="B31" s="31"/>
      <c r="C31" s="245"/>
      <c r="D31" s="8"/>
      <c r="E31" s="23" t="s">
        <v>37</v>
      </c>
      <c r="F31" s="89"/>
      <c r="G31" s="12" t="s">
        <v>33</v>
      </c>
      <c r="H31" s="101">
        <f>F31/D$8</f>
        <v>0</v>
      </c>
      <c r="I31" s="83" t="s">
        <v>26</v>
      </c>
      <c r="J31" s="31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</row>
    <row r="32" spans="1:37" ht="7.5" customHeight="1" x14ac:dyDescent="0.3">
      <c r="A32" s="55"/>
      <c r="B32" s="31"/>
      <c r="C32" s="245"/>
      <c r="D32" s="8"/>
      <c r="E32" s="24"/>
      <c r="F32" s="10"/>
      <c r="G32" s="11"/>
      <c r="H32" s="18"/>
      <c r="I32" s="9"/>
      <c r="J32" s="31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</row>
    <row r="33" spans="1:37" ht="31.2" x14ac:dyDescent="0.25">
      <c r="A33" s="55"/>
      <c r="B33" s="31"/>
      <c r="C33" s="245"/>
      <c r="D33" s="8"/>
      <c r="E33" s="23" t="s">
        <v>39</v>
      </c>
      <c r="F33" s="89"/>
      <c r="G33" s="12" t="s">
        <v>33</v>
      </c>
      <c r="H33" s="101">
        <f>F33/D$8</f>
        <v>0</v>
      </c>
      <c r="I33" s="83" t="s">
        <v>26</v>
      </c>
      <c r="J33" s="31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</row>
    <row r="34" spans="1:37" ht="7.5" customHeight="1" x14ac:dyDescent="0.3">
      <c r="A34" s="55"/>
      <c r="B34" s="31"/>
      <c r="C34" s="245"/>
      <c r="D34" s="8"/>
      <c r="E34" s="24"/>
      <c r="F34" s="10"/>
      <c r="G34" s="11"/>
      <c r="H34" s="18"/>
      <c r="I34" s="9"/>
      <c r="J34" s="31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</row>
    <row r="35" spans="1:37" ht="31.5" customHeight="1" x14ac:dyDescent="0.25">
      <c r="A35" s="55"/>
      <c r="B35" s="31"/>
      <c r="C35" s="245"/>
      <c r="D35" s="8"/>
      <c r="E35" s="23" t="s">
        <v>46</v>
      </c>
      <c r="F35" s="247" t="s">
        <v>47</v>
      </c>
      <c r="G35" s="248"/>
      <c r="H35" s="85"/>
      <c r="I35" s="86" t="s">
        <v>26</v>
      </c>
      <c r="J35" s="31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</row>
    <row r="36" spans="1:37" ht="7.5" customHeight="1" x14ac:dyDescent="0.3">
      <c r="A36" s="55"/>
      <c r="B36" s="31"/>
      <c r="C36" s="245"/>
      <c r="D36" s="8"/>
      <c r="E36" s="24"/>
      <c r="F36" s="10"/>
      <c r="G36" s="11"/>
      <c r="H36" s="18"/>
      <c r="I36" s="9"/>
      <c r="J36" s="31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</row>
    <row r="37" spans="1:37" ht="31.5" customHeight="1" x14ac:dyDescent="0.25">
      <c r="A37" s="55"/>
      <c r="B37" s="31"/>
      <c r="C37" s="245"/>
      <c r="D37" s="8"/>
      <c r="E37" s="23" t="s">
        <v>48</v>
      </c>
      <c r="F37" s="247"/>
      <c r="G37" s="248"/>
      <c r="H37" s="85"/>
      <c r="I37" s="86" t="s">
        <v>26</v>
      </c>
      <c r="J37" s="31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</row>
    <row r="38" spans="1:37" ht="7.5" customHeight="1" x14ac:dyDescent="0.3">
      <c r="A38" s="55"/>
      <c r="B38" s="31"/>
      <c r="C38" s="245"/>
      <c r="D38" s="8"/>
      <c r="E38" s="24"/>
      <c r="F38" s="10"/>
      <c r="G38" s="11"/>
      <c r="H38" s="18"/>
      <c r="I38" s="9"/>
      <c r="J38" s="31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</row>
    <row r="39" spans="1:37" ht="31.2" x14ac:dyDescent="0.25">
      <c r="A39" s="55"/>
      <c r="B39" s="31"/>
      <c r="C39" s="245"/>
      <c r="D39" s="8"/>
      <c r="E39" s="23" t="s">
        <v>38</v>
      </c>
      <c r="F39" s="89">
        <v>2000</v>
      </c>
      <c r="G39" s="12" t="s">
        <v>33</v>
      </c>
      <c r="H39" s="101">
        <f>F39/D$8</f>
        <v>4</v>
      </c>
      <c r="I39" s="83" t="s">
        <v>26</v>
      </c>
      <c r="J39" s="31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</row>
    <row r="40" spans="1:37" ht="7.5" customHeight="1" x14ac:dyDescent="0.3">
      <c r="A40" s="55"/>
      <c r="B40" s="31"/>
      <c r="C40" s="245"/>
      <c r="D40" s="8"/>
      <c r="E40" s="24"/>
      <c r="F40" s="10"/>
      <c r="G40" s="11"/>
      <c r="H40" s="18"/>
      <c r="I40" s="9"/>
      <c r="J40" s="31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</row>
    <row r="41" spans="1:37" ht="31.2" x14ac:dyDescent="0.25">
      <c r="A41" s="55"/>
      <c r="B41" s="31"/>
      <c r="C41" s="245"/>
      <c r="D41" s="8"/>
      <c r="E41" s="23" t="s">
        <v>40</v>
      </c>
      <c r="F41" s="89">
        <v>2000</v>
      </c>
      <c r="G41" s="12" t="s">
        <v>33</v>
      </c>
      <c r="H41" s="101">
        <f>F41/D$8</f>
        <v>4</v>
      </c>
      <c r="I41" s="83" t="s">
        <v>26</v>
      </c>
      <c r="J41" s="31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</row>
    <row r="42" spans="1:37" ht="7.5" customHeight="1" x14ac:dyDescent="0.3">
      <c r="A42" s="55"/>
      <c r="B42" s="31"/>
      <c r="C42" s="245"/>
      <c r="D42" s="8"/>
      <c r="E42" s="24"/>
      <c r="F42" s="10"/>
      <c r="G42" s="11"/>
      <c r="H42" s="18"/>
      <c r="I42" s="9"/>
      <c r="J42" s="31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</row>
    <row r="43" spans="1:37" ht="18" customHeight="1" x14ac:dyDescent="0.3">
      <c r="A43" s="55"/>
      <c r="B43" s="76"/>
      <c r="C43" s="103"/>
      <c r="D43" s="104"/>
      <c r="E43" s="105"/>
      <c r="F43" s="62"/>
      <c r="G43" s="63"/>
      <c r="H43" s="64"/>
      <c r="I43" s="61"/>
      <c r="J43" s="76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</row>
    <row r="44" spans="1:37" ht="45" customHeight="1" thickBot="1" x14ac:dyDescent="0.3">
      <c r="A44" s="55"/>
      <c r="B44" s="76"/>
      <c r="C44" s="100"/>
      <c r="D44" s="100"/>
      <c r="E44" s="241" t="s">
        <v>45</v>
      </c>
      <c r="F44" s="241"/>
      <c r="G44" s="100"/>
      <c r="H44" s="106">
        <f>SUM(H14:H41)</f>
        <v>151</v>
      </c>
      <c r="I44" s="99" t="s">
        <v>26</v>
      </c>
      <c r="J44" s="76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</row>
    <row r="45" spans="1:37" ht="24" thickTop="1" x14ac:dyDescent="0.3">
      <c r="A45" s="55"/>
      <c r="B45" s="76"/>
      <c r="C45" s="61"/>
      <c r="D45" s="61"/>
      <c r="E45" s="61"/>
      <c r="F45" s="62"/>
      <c r="G45" s="63"/>
      <c r="H45" s="64"/>
      <c r="I45" s="61"/>
      <c r="J45" s="76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</row>
    <row r="46" spans="1:37" ht="15.75" customHeight="1" x14ac:dyDescent="0.4">
      <c r="A46" s="55"/>
      <c r="B46" s="76"/>
      <c r="C46" s="76"/>
      <c r="D46" s="76"/>
      <c r="E46" s="76"/>
      <c r="F46" s="102"/>
      <c r="G46" s="91"/>
      <c r="H46" s="92"/>
      <c r="I46" s="76"/>
      <c r="J46" s="76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</row>
    <row r="47" spans="1:37" ht="22.8" x14ac:dyDescent="0.25">
      <c r="A47" s="55"/>
      <c r="B47" s="56"/>
      <c r="C47" s="55"/>
      <c r="D47" s="55"/>
      <c r="E47" s="55"/>
      <c r="F47" s="71"/>
      <c r="G47" s="72"/>
      <c r="H47" s="73"/>
      <c r="I47" s="55"/>
      <c r="J47" s="56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</row>
    <row r="48" spans="1:37" ht="22.8" x14ac:dyDescent="0.25">
      <c r="A48" s="55"/>
      <c r="B48" s="56"/>
      <c r="C48" s="55"/>
      <c r="D48" s="55"/>
      <c r="E48" s="55"/>
      <c r="F48" s="71"/>
      <c r="G48" s="72"/>
      <c r="H48" s="73"/>
      <c r="I48" s="55"/>
      <c r="J48" s="56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</row>
    <row r="49" spans="1:37" ht="22.8" x14ac:dyDescent="0.25">
      <c r="A49" s="55"/>
      <c r="B49" s="56"/>
      <c r="C49" s="55"/>
      <c r="D49" s="55"/>
      <c r="E49" s="55"/>
      <c r="F49" s="71"/>
      <c r="G49" s="72"/>
      <c r="H49" s="73"/>
      <c r="I49" s="55"/>
      <c r="J49" s="56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</row>
    <row r="50" spans="1:37" ht="22.8" x14ac:dyDescent="0.25">
      <c r="A50" s="55"/>
      <c r="B50" s="56"/>
      <c r="C50" s="55"/>
      <c r="D50" s="55"/>
      <c r="E50" s="55"/>
      <c r="F50" s="71"/>
      <c r="G50" s="72"/>
      <c r="H50" s="73"/>
      <c r="I50" s="55"/>
      <c r="J50" s="56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</row>
    <row r="51" spans="1:37" ht="22.8" x14ac:dyDescent="0.25">
      <c r="A51" s="55"/>
      <c r="B51" s="56"/>
      <c r="C51" s="55"/>
      <c r="D51" s="55"/>
      <c r="E51" s="55"/>
      <c r="F51" s="71"/>
      <c r="G51" s="72"/>
      <c r="H51" s="73"/>
      <c r="I51" s="55"/>
      <c r="J51" s="56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</row>
    <row r="52" spans="1:37" ht="22.8" x14ac:dyDescent="0.25">
      <c r="A52" s="55"/>
      <c r="B52" s="56"/>
      <c r="C52" s="55"/>
      <c r="D52" s="55"/>
      <c r="E52" s="55"/>
      <c r="F52" s="71"/>
      <c r="G52" s="72"/>
      <c r="H52" s="73"/>
      <c r="I52" s="55"/>
      <c r="J52" s="56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</row>
    <row r="53" spans="1:37" ht="22.8" x14ac:dyDescent="0.25">
      <c r="A53" s="55"/>
      <c r="B53" s="56"/>
      <c r="C53" s="55"/>
      <c r="D53" s="55"/>
      <c r="E53" s="55"/>
      <c r="F53" s="71"/>
      <c r="G53" s="72"/>
      <c r="H53" s="73"/>
      <c r="I53" s="55"/>
      <c r="J53" s="56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</row>
    <row r="54" spans="1:37" ht="22.8" x14ac:dyDescent="0.25">
      <c r="A54" s="55"/>
      <c r="B54" s="56"/>
      <c r="C54" s="55"/>
      <c r="D54" s="55"/>
      <c r="E54" s="55"/>
      <c r="F54" s="71"/>
      <c r="G54" s="72"/>
      <c r="H54" s="73"/>
      <c r="I54" s="55"/>
      <c r="J54" s="56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</row>
    <row r="55" spans="1:37" ht="22.8" x14ac:dyDescent="0.25">
      <c r="A55" s="55"/>
      <c r="B55" s="56"/>
      <c r="C55" s="55"/>
      <c r="D55" s="55"/>
      <c r="E55" s="55"/>
      <c r="F55" s="71"/>
      <c r="G55" s="72"/>
      <c r="H55" s="73"/>
      <c r="I55" s="55"/>
      <c r="J55" s="56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</row>
    <row r="56" spans="1:37" ht="22.8" x14ac:dyDescent="0.25">
      <c r="A56" s="55"/>
      <c r="B56" s="56"/>
      <c r="C56" s="55"/>
      <c r="D56" s="55"/>
      <c r="E56" s="55"/>
      <c r="F56" s="71"/>
      <c r="G56" s="72"/>
      <c r="H56" s="73"/>
      <c r="I56" s="55"/>
      <c r="J56" s="56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</row>
    <row r="57" spans="1:37" ht="22.8" x14ac:dyDescent="0.25">
      <c r="A57" s="55"/>
      <c r="B57" s="56"/>
      <c r="C57" s="55"/>
      <c r="D57" s="55"/>
      <c r="E57" s="55"/>
      <c r="F57" s="71"/>
      <c r="G57" s="72"/>
      <c r="H57" s="73"/>
      <c r="I57" s="55"/>
      <c r="J57" s="56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</row>
    <row r="58" spans="1:37" ht="22.8" x14ac:dyDescent="0.25">
      <c r="A58" s="55"/>
      <c r="B58" s="56"/>
      <c r="C58" s="55"/>
      <c r="D58" s="55"/>
      <c r="E58" s="55"/>
      <c r="F58" s="71"/>
      <c r="G58" s="72"/>
      <c r="H58" s="73"/>
      <c r="I58" s="55"/>
      <c r="J58" s="56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</row>
    <row r="59" spans="1:37" ht="22.8" x14ac:dyDescent="0.25">
      <c r="A59" s="55"/>
      <c r="B59" s="56"/>
      <c r="C59" s="55"/>
      <c r="D59" s="55"/>
      <c r="E59" s="55"/>
      <c r="F59" s="71"/>
      <c r="G59" s="72"/>
      <c r="H59" s="73"/>
      <c r="I59" s="55"/>
      <c r="J59" s="56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</row>
    <row r="60" spans="1:37" ht="22.8" x14ac:dyDescent="0.25">
      <c r="A60" s="55"/>
      <c r="B60" s="56"/>
      <c r="C60" s="55"/>
      <c r="D60" s="55"/>
      <c r="E60" s="55"/>
      <c r="F60" s="71"/>
      <c r="G60" s="72"/>
      <c r="H60" s="73"/>
      <c r="I60" s="55"/>
      <c r="J60" s="56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</row>
    <row r="61" spans="1:37" ht="22.8" x14ac:dyDescent="0.25">
      <c r="A61" s="55"/>
      <c r="B61" s="56"/>
      <c r="C61" s="55"/>
      <c r="D61" s="55"/>
      <c r="E61" s="55"/>
      <c r="F61" s="71"/>
      <c r="G61" s="72"/>
      <c r="H61" s="73"/>
      <c r="I61" s="55"/>
      <c r="J61" s="56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</row>
    <row r="62" spans="1:37" ht="22.8" x14ac:dyDescent="0.25">
      <c r="A62" s="55"/>
      <c r="B62" s="56"/>
      <c r="C62" s="55"/>
      <c r="D62" s="55"/>
      <c r="E62" s="55"/>
      <c r="F62" s="71"/>
      <c r="G62" s="72"/>
      <c r="H62" s="73"/>
      <c r="I62" s="55"/>
      <c r="J62" s="56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</row>
    <row r="63" spans="1:37" ht="22.8" x14ac:dyDescent="0.25">
      <c r="A63" s="55"/>
      <c r="B63" s="56"/>
      <c r="C63" s="55"/>
      <c r="D63" s="55"/>
      <c r="E63" s="55"/>
      <c r="F63" s="71"/>
      <c r="G63" s="72"/>
      <c r="H63" s="73"/>
      <c r="I63" s="55"/>
      <c r="J63" s="56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</row>
    <row r="64" spans="1:37" ht="22.8" x14ac:dyDescent="0.25">
      <c r="A64" s="55"/>
      <c r="B64" s="56"/>
      <c r="C64" s="55"/>
      <c r="D64" s="55"/>
      <c r="E64" s="55"/>
      <c r="F64" s="71"/>
      <c r="G64" s="72"/>
      <c r="H64" s="73"/>
      <c r="I64" s="55"/>
      <c r="J64" s="56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</row>
    <row r="65" spans="1:37" ht="22.8" x14ac:dyDescent="0.25">
      <c r="A65" s="55"/>
      <c r="B65" s="56"/>
      <c r="C65" s="55"/>
      <c r="D65" s="55"/>
      <c r="E65" s="55"/>
      <c r="F65" s="71"/>
      <c r="G65" s="72"/>
      <c r="H65" s="73"/>
      <c r="I65" s="55"/>
      <c r="J65" s="56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</row>
    <row r="66" spans="1:37" ht="22.8" x14ac:dyDescent="0.25">
      <c r="A66" s="55"/>
      <c r="B66" s="56"/>
      <c r="C66" s="55"/>
      <c r="D66" s="55"/>
      <c r="E66" s="55"/>
      <c r="F66" s="71"/>
      <c r="G66" s="72"/>
      <c r="H66" s="73"/>
      <c r="I66" s="55"/>
      <c r="J66" s="56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</row>
    <row r="67" spans="1:37" ht="22.8" x14ac:dyDescent="0.25">
      <c r="A67" s="55"/>
      <c r="B67" s="56"/>
      <c r="C67" s="55"/>
      <c r="D67" s="55"/>
      <c r="E67" s="55"/>
      <c r="F67" s="71"/>
      <c r="G67" s="72"/>
      <c r="H67" s="73"/>
      <c r="I67" s="55"/>
      <c r="J67" s="56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</row>
    <row r="68" spans="1:37" ht="22.8" x14ac:dyDescent="0.25">
      <c r="A68" s="55"/>
      <c r="B68" s="56"/>
      <c r="C68" s="55"/>
      <c r="D68" s="55"/>
      <c r="E68" s="55"/>
      <c r="F68" s="71"/>
      <c r="G68" s="72"/>
      <c r="H68" s="73"/>
      <c r="I68" s="55"/>
      <c r="J68" s="56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</row>
    <row r="69" spans="1:37" ht="22.8" x14ac:dyDescent="0.25">
      <c r="A69" s="55"/>
      <c r="B69" s="56"/>
      <c r="C69" s="55"/>
      <c r="D69" s="55"/>
      <c r="E69" s="55"/>
      <c r="F69" s="71"/>
      <c r="G69" s="72"/>
      <c r="H69" s="73"/>
      <c r="I69" s="55"/>
      <c r="J69" s="56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</row>
    <row r="70" spans="1:37" ht="22.8" x14ac:dyDescent="0.25">
      <c r="A70" s="55"/>
      <c r="B70" s="56"/>
      <c r="C70" s="55"/>
      <c r="D70" s="55"/>
      <c r="E70" s="55"/>
      <c r="F70" s="71"/>
      <c r="G70" s="72"/>
      <c r="H70" s="73"/>
      <c r="I70" s="55"/>
      <c r="J70" s="56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</row>
    <row r="71" spans="1:37" ht="22.8" x14ac:dyDescent="0.25">
      <c r="A71" s="55"/>
      <c r="B71" s="56"/>
      <c r="C71" s="55"/>
      <c r="D71" s="55"/>
      <c r="E71" s="55"/>
      <c r="F71" s="71"/>
      <c r="G71" s="72"/>
      <c r="H71" s="73"/>
      <c r="I71" s="55"/>
      <c r="J71" s="56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</row>
    <row r="72" spans="1:37" ht="22.8" x14ac:dyDescent="0.25">
      <c r="A72" s="55"/>
      <c r="B72" s="56"/>
      <c r="C72" s="55"/>
      <c r="D72" s="55"/>
      <c r="E72" s="55"/>
      <c r="F72" s="71"/>
      <c r="G72" s="72"/>
      <c r="H72" s="73"/>
      <c r="I72" s="55"/>
      <c r="J72" s="56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</row>
    <row r="73" spans="1:37" ht="22.8" x14ac:dyDescent="0.25">
      <c r="A73" s="55"/>
      <c r="B73" s="56"/>
      <c r="C73" s="55"/>
      <c r="D73" s="55"/>
      <c r="E73" s="55"/>
      <c r="F73" s="71"/>
      <c r="G73" s="72"/>
      <c r="H73" s="73"/>
      <c r="I73" s="55"/>
      <c r="J73" s="56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</row>
    <row r="74" spans="1:37" ht="22.8" x14ac:dyDescent="0.25">
      <c r="A74" s="55"/>
      <c r="B74" s="56"/>
      <c r="C74" s="55"/>
      <c r="D74" s="55"/>
      <c r="E74" s="55"/>
      <c r="F74" s="71"/>
      <c r="G74" s="72"/>
      <c r="H74" s="73"/>
      <c r="I74" s="55"/>
      <c r="J74" s="56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</row>
    <row r="75" spans="1:37" ht="22.8" x14ac:dyDescent="0.25">
      <c r="A75" s="55"/>
      <c r="B75" s="56"/>
      <c r="C75" s="55"/>
      <c r="D75" s="55"/>
      <c r="E75" s="55"/>
      <c r="F75" s="71"/>
      <c r="G75" s="72"/>
      <c r="H75" s="73"/>
      <c r="I75" s="55"/>
      <c r="J75" s="56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</row>
    <row r="76" spans="1:37" ht="22.8" x14ac:dyDescent="0.25">
      <c r="A76" s="55"/>
      <c r="B76" s="56"/>
      <c r="C76" s="55"/>
      <c r="D76" s="55"/>
      <c r="E76" s="55"/>
      <c r="F76" s="71"/>
      <c r="G76" s="72"/>
      <c r="H76" s="73"/>
      <c r="I76" s="55"/>
      <c r="J76" s="56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</row>
    <row r="77" spans="1:37" ht="22.8" x14ac:dyDescent="0.25">
      <c r="A77" s="55"/>
      <c r="B77" s="56"/>
      <c r="C77" s="55"/>
      <c r="D77" s="55"/>
      <c r="E77" s="55"/>
      <c r="F77" s="71"/>
      <c r="G77" s="72"/>
      <c r="H77" s="73"/>
      <c r="I77" s="55"/>
      <c r="J77" s="56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</row>
    <row r="78" spans="1:37" ht="22.8" x14ac:dyDescent="0.25">
      <c r="A78" s="55"/>
      <c r="B78" s="56"/>
      <c r="C78" s="55"/>
      <c r="D78" s="55"/>
      <c r="E78" s="55"/>
      <c r="F78" s="71"/>
      <c r="G78" s="72"/>
      <c r="H78" s="73"/>
      <c r="I78" s="55"/>
      <c r="J78" s="56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</row>
    <row r="79" spans="1:37" ht="22.8" x14ac:dyDescent="0.25">
      <c r="A79" s="55"/>
      <c r="B79" s="56"/>
      <c r="C79" s="55"/>
      <c r="D79" s="55"/>
      <c r="E79" s="55"/>
      <c r="F79" s="71"/>
      <c r="G79" s="72"/>
      <c r="H79" s="73"/>
      <c r="I79" s="55"/>
      <c r="J79" s="56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</row>
    <row r="80" spans="1:37" ht="22.8" x14ac:dyDescent="0.25">
      <c r="A80" s="55"/>
      <c r="B80" s="56"/>
      <c r="C80" s="55"/>
      <c r="D80" s="55"/>
      <c r="E80" s="55"/>
      <c r="F80" s="71"/>
      <c r="G80" s="72"/>
      <c r="H80" s="73"/>
      <c r="I80" s="55"/>
      <c r="J80" s="56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</row>
    <row r="81" spans="1:37" ht="22.8" x14ac:dyDescent="0.25">
      <c r="A81" s="55"/>
      <c r="B81" s="56"/>
      <c r="C81" s="55"/>
      <c r="D81" s="55"/>
      <c r="E81" s="55"/>
      <c r="F81" s="71"/>
      <c r="G81" s="72"/>
      <c r="H81" s="73"/>
      <c r="I81" s="55"/>
      <c r="J81" s="56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</row>
    <row r="82" spans="1:37" ht="22.8" x14ac:dyDescent="0.25">
      <c r="A82" s="55"/>
      <c r="B82" s="56"/>
      <c r="C82" s="55"/>
      <c r="D82" s="55"/>
      <c r="E82" s="55"/>
      <c r="F82" s="71"/>
      <c r="G82" s="72"/>
      <c r="H82" s="73"/>
      <c r="I82" s="55"/>
      <c r="J82" s="56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5"/>
    </row>
    <row r="83" spans="1:37" ht="22.8" x14ac:dyDescent="0.25">
      <c r="A83" s="55"/>
      <c r="B83" s="56"/>
      <c r="C83" s="55"/>
      <c r="D83" s="55"/>
      <c r="E83" s="55"/>
      <c r="F83" s="71"/>
      <c r="G83" s="72"/>
      <c r="H83" s="73"/>
      <c r="I83" s="55"/>
      <c r="J83" s="56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</row>
    <row r="84" spans="1:37" ht="22.8" x14ac:dyDescent="0.25">
      <c r="A84" s="55"/>
      <c r="B84" s="56"/>
      <c r="C84" s="55"/>
      <c r="D84" s="55"/>
      <c r="E84" s="55"/>
      <c r="F84" s="71"/>
      <c r="G84" s="72"/>
      <c r="H84" s="73"/>
      <c r="I84" s="55"/>
      <c r="J84" s="56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</row>
    <row r="85" spans="1:37" ht="22.8" x14ac:dyDescent="0.25">
      <c r="A85" s="55"/>
      <c r="B85" s="56"/>
      <c r="C85" s="55"/>
      <c r="D85" s="55"/>
      <c r="E85" s="55"/>
      <c r="F85" s="71"/>
      <c r="G85" s="72"/>
      <c r="H85" s="73"/>
      <c r="I85" s="55"/>
      <c r="J85" s="56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</row>
    <row r="86" spans="1:37" ht="22.8" x14ac:dyDescent="0.25">
      <c r="A86" s="55"/>
      <c r="B86" s="56"/>
      <c r="C86" s="55"/>
      <c r="D86" s="55"/>
      <c r="E86" s="55"/>
      <c r="F86" s="71"/>
      <c r="G86" s="72"/>
      <c r="H86" s="73"/>
      <c r="I86" s="55"/>
      <c r="J86" s="56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55"/>
    </row>
  </sheetData>
  <sheetProtection algorithmName="SHA-512" hashValue="4s3tOhp/8iWNlDkFuV5sVEaT9cS/eORD/UAFN2e8gW2vLOjAB0g7xLWWJuhATsLJb/l2i3ek5fDpoBqKe2MYrg==" saltValue="FQcTsv+CbaPj0KIVmhdZlA==" spinCount="100000" sheet="1" selectLockedCells="1"/>
  <mergeCells count="10">
    <mergeCell ref="F28:G28"/>
    <mergeCell ref="E44:F44"/>
    <mergeCell ref="E14:F14"/>
    <mergeCell ref="F21:G21"/>
    <mergeCell ref="C13:C15"/>
    <mergeCell ref="C16:C22"/>
    <mergeCell ref="C23:C29"/>
    <mergeCell ref="C30:C42"/>
    <mergeCell ref="F35:G35"/>
    <mergeCell ref="F37:G37"/>
  </mergeCells>
  <conditionalFormatting sqref="H14">
    <cfRule type="colorScale" priority="75">
      <colorScale>
        <cfvo type="min"/>
        <cfvo type="num" val="12"/>
        <color theme="0"/>
        <color theme="0"/>
      </colorScale>
    </cfRule>
    <cfRule type="colorScale" priority="76">
      <colorScale>
        <cfvo type="num" val="0"/>
        <cfvo type="max"/>
        <color theme="0"/>
        <color theme="0"/>
      </colorScale>
    </cfRule>
  </conditionalFormatting>
  <conditionalFormatting sqref="H28">
    <cfRule type="colorScale" priority="63">
      <colorScale>
        <cfvo type="min"/>
        <cfvo type="num" val="12"/>
        <color theme="0"/>
        <color theme="0"/>
      </colorScale>
    </cfRule>
    <cfRule type="colorScale" priority="64">
      <colorScale>
        <cfvo type="num" val="0"/>
        <cfvo type="max"/>
        <color theme="0"/>
        <color theme="0"/>
      </colorScale>
    </cfRule>
  </conditionalFormatting>
  <conditionalFormatting sqref="F24">
    <cfRule type="colorScale" priority="108">
      <colorScale>
        <cfvo type="min"/>
        <cfvo type="num" val="12"/>
        <color theme="0"/>
        <color theme="0"/>
      </colorScale>
    </cfRule>
    <cfRule type="colorScale" priority="109">
      <colorScale>
        <cfvo type="num" val="0"/>
        <cfvo type="max"/>
        <color theme="0"/>
        <color theme="0"/>
      </colorScale>
    </cfRule>
  </conditionalFormatting>
  <conditionalFormatting sqref="F26">
    <cfRule type="colorScale" priority="110">
      <colorScale>
        <cfvo type="min"/>
        <cfvo type="num" val="12"/>
        <color theme="0"/>
        <color theme="0"/>
      </colorScale>
    </cfRule>
    <cfRule type="colorScale" priority="111">
      <colorScale>
        <cfvo type="num" val="0"/>
        <cfvo type="max"/>
        <color theme="0"/>
        <color theme="0"/>
      </colorScale>
    </cfRule>
  </conditionalFormatting>
  <conditionalFormatting sqref="F31">
    <cfRule type="colorScale" priority="116">
      <colorScale>
        <cfvo type="min"/>
        <cfvo type="num" val="12"/>
        <color theme="0"/>
        <color theme="0"/>
      </colorScale>
    </cfRule>
    <cfRule type="colorScale" priority="117">
      <colorScale>
        <cfvo type="num" val="0"/>
        <cfvo type="max"/>
        <color theme="0"/>
        <color theme="0"/>
      </colorScale>
    </cfRule>
  </conditionalFormatting>
  <conditionalFormatting sqref="F35">
    <cfRule type="colorScale" priority="118">
      <colorScale>
        <cfvo type="min"/>
        <cfvo type="num" val="12"/>
        <color theme="0"/>
        <color theme="0"/>
      </colorScale>
    </cfRule>
    <cfRule type="colorScale" priority="119">
      <colorScale>
        <cfvo type="num" val="0"/>
        <cfvo type="max"/>
        <color theme="0"/>
        <color theme="0"/>
      </colorScale>
    </cfRule>
  </conditionalFormatting>
  <conditionalFormatting sqref="F17">
    <cfRule type="colorScale" priority="124">
      <colorScale>
        <cfvo type="min"/>
        <cfvo type="num" val="12"/>
        <color theme="0"/>
        <color theme="0"/>
      </colorScale>
    </cfRule>
    <cfRule type="colorScale" priority="125">
      <colorScale>
        <cfvo type="num" val="0"/>
        <cfvo type="max"/>
        <color theme="0"/>
        <color theme="0"/>
      </colorScale>
    </cfRule>
  </conditionalFormatting>
  <conditionalFormatting sqref="F19">
    <cfRule type="colorScale" priority="126">
      <colorScale>
        <cfvo type="min"/>
        <cfvo type="num" val="12"/>
        <color theme="0"/>
        <color theme="0"/>
      </colorScale>
    </cfRule>
    <cfRule type="colorScale" priority="127">
      <colorScale>
        <cfvo type="num" val="0"/>
        <cfvo type="max"/>
        <color theme="0"/>
        <color theme="0"/>
      </colorScale>
    </cfRule>
  </conditionalFormatting>
  <conditionalFormatting sqref="D8:D9">
    <cfRule type="colorScale" priority="33">
      <colorScale>
        <cfvo type="min"/>
        <cfvo type="num" val="12"/>
        <color theme="0"/>
        <color theme="0"/>
      </colorScale>
    </cfRule>
    <cfRule type="colorScale" priority="34">
      <colorScale>
        <cfvo type="num" val="0"/>
        <cfvo type="max"/>
        <color theme="0"/>
        <color theme="0"/>
      </colorScale>
    </cfRule>
  </conditionalFormatting>
  <conditionalFormatting sqref="F33">
    <cfRule type="colorScale" priority="17">
      <colorScale>
        <cfvo type="min"/>
        <cfvo type="num" val="12"/>
        <color theme="0"/>
        <color theme="0"/>
      </colorScale>
    </cfRule>
    <cfRule type="colorScale" priority="18">
      <colorScale>
        <cfvo type="num" val="0"/>
        <cfvo type="max"/>
        <color theme="0"/>
        <color theme="0"/>
      </colorScale>
    </cfRule>
  </conditionalFormatting>
  <conditionalFormatting sqref="H21">
    <cfRule type="colorScale" priority="13">
      <colorScale>
        <cfvo type="min"/>
        <cfvo type="num" val="12"/>
        <color theme="0"/>
        <color theme="0"/>
      </colorScale>
    </cfRule>
    <cfRule type="colorScale" priority="14">
      <colorScale>
        <cfvo type="num" val="0"/>
        <cfvo type="max"/>
        <color theme="0"/>
        <color theme="0"/>
      </colorScale>
    </cfRule>
  </conditionalFormatting>
  <conditionalFormatting sqref="H35">
    <cfRule type="colorScale" priority="11">
      <colorScale>
        <cfvo type="min"/>
        <cfvo type="num" val="12"/>
        <color theme="0"/>
        <color theme="0"/>
      </colorScale>
    </cfRule>
    <cfRule type="colorScale" priority="12">
      <colorScale>
        <cfvo type="num" val="0"/>
        <cfvo type="max"/>
        <color theme="0"/>
        <color theme="0"/>
      </colorScale>
    </cfRule>
  </conditionalFormatting>
  <conditionalFormatting sqref="F41">
    <cfRule type="colorScale" priority="9">
      <colorScale>
        <cfvo type="min"/>
        <cfvo type="num" val="12"/>
        <color theme="0"/>
        <color theme="0"/>
      </colorScale>
    </cfRule>
    <cfRule type="colorScale" priority="10">
      <colorScale>
        <cfvo type="num" val="0"/>
        <cfvo type="max"/>
        <color theme="0"/>
        <color theme="0"/>
      </colorScale>
    </cfRule>
  </conditionalFormatting>
  <conditionalFormatting sqref="F39">
    <cfRule type="colorScale" priority="7">
      <colorScale>
        <cfvo type="min"/>
        <cfvo type="num" val="12"/>
        <color theme="0"/>
        <color theme="0"/>
      </colorScale>
    </cfRule>
    <cfRule type="colorScale" priority="8">
      <colorScale>
        <cfvo type="num" val="0"/>
        <cfvo type="max"/>
        <color theme="0"/>
        <color theme="0"/>
      </colorScale>
    </cfRule>
  </conditionalFormatting>
  <conditionalFormatting sqref="F37">
    <cfRule type="colorScale" priority="3">
      <colorScale>
        <cfvo type="min"/>
        <cfvo type="num" val="12"/>
        <color theme="0"/>
        <color theme="0"/>
      </colorScale>
    </cfRule>
    <cfRule type="colorScale" priority="4">
      <colorScale>
        <cfvo type="num" val="0"/>
        <cfvo type="max"/>
        <color theme="0"/>
        <color theme="0"/>
      </colorScale>
    </cfRule>
  </conditionalFormatting>
  <conditionalFormatting sqref="H37">
    <cfRule type="colorScale" priority="1">
      <colorScale>
        <cfvo type="min"/>
        <cfvo type="num" val="12"/>
        <color theme="0"/>
        <color theme="0"/>
      </colorScale>
    </cfRule>
    <cfRule type="colorScale" priority="2">
      <colorScale>
        <cfvo type="num" val="0"/>
        <cfvo type="max"/>
        <color theme="0"/>
        <color theme="0"/>
      </colorScale>
    </cfRule>
  </conditionalFormatting>
  <hyperlinks>
    <hyperlink ref="F21" r:id="rId1" display="ENKEL HOGSTMASKINKALKULATOR" xr:uid="{00000000-0004-0000-0200-000000000000}"/>
    <hyperlink ref="F28" r:id="rId2" display="ENKEL LASSBÆR-KALKULATOR" xr:uid="{00000000-0004-0000-0200-000001000000}"/>
  </hyperlinks>
  <pageMargins left="0.7" right="0.7" top="0.75" bottom="0.75" header="0.3" footer="0.3"/>
  <pageSetup paperSize="9" scale="49" orientation="portrait" horizontalDpi="4294967295" verticalDpi="4294967295" r:id="rId3"/>
  <ignoredErrors>
    <ignoredError sqref="H31" unlockedFormula="1"/>
  </ignoredErrors>
  <drawing r:id="rId4"/>
  <legacyDrawing r:id="rId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23" id="{E9DDE3EC-DFC4-41B7-85A3-0E318AA90C42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" iconId="0"/>
              <x14:cfIcon iconSet="3Symbols" iconId="2"/>
              <x14:cfIcon iconSet="3Symbols" iconId="0"/>
            </x14:iconSet>
          </x14:cfRule>
          <xm:sqref>F46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7">
    <pageSetUpPr fitToPage="1"/>
  </sheetPr>
  <dimension ref="A1:AV86"/>
  <sheetViews>
    <sheetView showGridLines="0" showRowColHeaders="0" zoomScaleNormal="100" workbookViewId="0">
      <pane ySplit="3" topLeftCell="A4" activePane="bottomLeft" state="frozen"/>
      <selection pane="bottomLeft" activeCell="G13" sqref="G13"/>
    </sheetView>
  </sheetViews>
  <sheetFormatPr baseColWidth="10" defaultColWidth="11.44140625" defaultRowHeight="13.2" x14ac:dyDescent="0.25"/>
  <cols>
    <col min="1" max="1" width="4.44140625" customWidth="1"/>
    <col min="2" max="2" width="5.33203125" customWidth="1"/>
    <col min="3" max="3" width="25" customWidth="1"/>
    <col min="4" max="4" width="23.88671875" customWidth="1"/>
    <col min="5" max="7" width="13.44140625" customWidth="1"/>
    <col min="9" max="9" width="10.5546875" customWidth="1"/>
    <col min="10" max="10" width="11.44140625" customWidth="1"/>
    <col min="11" max="11" width="5.88671875" customWidth="1"/>
  </cols>
  <sheetData>
    <row r="1" spans="1:48" ht="18.600000000000001" customHeight="1" x14ac:dyDescent="0.25">
      <c r="A1" s="3"/>
      <c r="B1" s="3"/>
      <c r="C1" s="3"/>
      <c r="D1" s="3"/>
      <c r="E1" s="3"/>
      <c r="F1" s="4"/>
      <c r="G1" s="6"/>
      <c r="H1" s="17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48" ht="18.600000000000001" customHeight="1" x14ac:dyDescent="0.25">
      <c r="A2" s="3"/>
      <c r="B2" s="3"/>
      <c r="C2" s="3"/>
      <c r="D2" s="3"/>
      <c r="E2" s="3"/>
      <c r="F2" s="4"/>
      <c r="G2" s="6"/>
      <c r="H2" s="17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ht="18.600000000000001" customHeight="1" x14ac:dyDescent="0.25">
      <c r="A3" s="3"/>
      <c r="B3" s="3"/>
      <c r="C3" s="3"/>
      <c r="D3" s="3"/>
      <c r="E3" s="3"/>
      <c r="F3" s="4"/>
      <c r="G3" s="6"/>
      <c r="H3" s="17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48" customFormat="1" x14ac:dyDescent="0.25">
      <c r="A4" s="56"/>
      <c r="B4" s="76"/>
      <c r="C4" s="76"/>
      <c r="D4" s="76"/>
      <c r="E4" s="249"/>
      <c r="F4" s="249"/>
      <c r="G4" s="249"/>
      <c r="H4" s="249"/>
      <c r="I4" s="249"/>
      <c r="J4" s="249"/>
      <c r="K4" s="7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</row>
    <row r="5" spans="1:48" ht="91.95" customHeight="1" thickBot="1" x14ac:dyDescent="0.75">
      <c r="A5" s="55"/>
      <c r="B5" s="76"/>
      <c r="C5" s="93" t="s">
        <v>59</v>
      </c>
      <c r="D5" s="93"/>
      <c r="E5" s="250"/>
      <c r="F5" s="250"/>
      <c r="G5" s="250"/>
      <c r="H5" s="250"/>
      <c r="I5" s="250"/>
      <c r="J5" s="250"/>
      <c r="K5" s="76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</row>
    <row r="6" spans="1:48" ht="30" customHeight="1" thickTop="1" x14ac:dyDescent="0.25">
      <c r="A6" s="55"/>
      <c r="B6" s="76"/>
      <c r="C6" s="76"/>
      <c r="D6" s="76"/>
      <c r="E6" s="76"/>
      <c r="F6" s="76"/>
      <c r="G6" s="76"/>
      <c r="H6" s="91"/>
      <c r="I6" s="92"/>
      <c r="J6" s="76"/>
      <c r="K6" s="76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</row>
    <row r="7" spans="1:48" ht="36.6" customHeight="1" x14ac:dyDescent="0.25">
      <c r="A7" s="55"/>
      <c r="B7" s="76"/>
      <c r="C7" s="113"/>
      <c r="D7" s="113"/>
      <c r="E7" s="113"/>
      <c r="F7" s="113"/>
      <c r="G7" s="113"/>
      <c r="H7" s="91"/>
      <c r="I7" s="92"/>
      <c r="J7" s="76"/>
      <c r="K7" s="76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</row>
    <row r="8" spans="1:48" ht="19.95" customHeight="1" x14ac:dyDescent="0.25">
      <c r="A8" s="55"/>
      <c r="B8" s="76"/>
      <c r="C8" s="98"/>
      <c r="D8" s="98"/>
      <c r="E8" s="98"/>
      <c r="F8" s="98"/>
      <c r="G8" s="98"/>
      <c r="H8" s="91"/>
      <c r="I8" s="92"/>
      <c r="J8" s="76"/>
      <c r="K8" s="76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</row>
    <row r="9" spans="1:48" ht="19.95" customHeight="1" x14ac:dyDescent="0.25">
      <c r="A9" s="55"/>
      <c r="B9" s="76"/>
      <c r="C9" s="98"/>
      <c r="D9" s="98"/>
      <c r="E9" s="98"/>
      <c r="F9" s="98"/>
      <c r="G9" s="98"/>
      <c r="H9" s="91"/>
      <c r="I9" s="92"/>
      <c r="J9" s="76"/>
      <c r="K9" s="76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</row>
    <row r="10" spans="1:48" ht="19.95" customHeight="1" x14ac:dyDescent="0.25">
      <c r="A10" s="55"/>
      <c r="B10" s="76"/>
      <c r="C10" s="98"/>
      <c r="D10" s="98"/>
      <c r="E10" s="98"/>
      <c r="F10" s="98"/>
      <c r="G10" s="98"/>
      <c r="H10" s="91"/>
      <c r="I10" s="92"/>
      <c r="J10" s="76"/>
      <c r="K10" s="76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</row>
    <row r="11" spans="1:48" ht="6" customHeight="1" x14ac:dyDescent="0.3">
      <c r="A11" s="55"/>
      <c r="B11" s="76"/>
      <c r="C11" s="103"/>
      <c r="D11" s="103"/>
      <c r="E11" s="103"/>
      <c r="F11" s="103"/>
      <c r="G11" s="103"/>
      <c r="H11" s="63"/>
      <c r="I11" s="64"/>
      <c r="J11" s="61"/>
      <c r="K11" s="76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</row>
    <row r="12" spans="1:48" ht="21.75" customHeight="1" x14ac:dyDescent="0.3">
      <c r="A12" s="55"/>
      <c r="B12" s="31"/>
      <c r="C12" s="111"/>
      <c r="D12" s="111"/>
      <c r="E12" s="111"/>
      <c r="F12" s="111"/>
      <c r="G12" s="111"/>
      <c r="H12" s="11"/>
      <c r="I12" s="18"/>
      <c r="J12" s="9"/>
      <c r="K12" s="31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</row>
    <row r="13" spans="1:48" ht="31.5" customHeight="1" x14ac:dyDescent="0.25">
      <c r="A13" s="55"/>
      <c r="B13" s="31"/>
      <c r="C13" s="116" t="s">
        <v>60</v>
      </c>
      <c r="D13" s="117" t="s">
        <v>61</v>
      </c>
      <c r="E13" s="111"/>
      <c r="F13" s="31"/>
      <c r="G13" s="114">
        <v>25</v>
      </c>
      <c r="H13" s="115" t="s">
        <v>0</v>
      </c>
      <c r="I13" s="57"/>
      <c r="J13" s="31"/>
      <c r="K13" s="31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</row>
    <row r="14" spans="1:48" ht="25.5" customHeight="1" x14ac:dyDescent="0.3">
      <c r="A14" s="55"/>
      <c r="B14" s="31"/>
      <c r="C14" s="111"/>
      <c r="D14" s="111"/>
      <c r="E14" s="111"/>
      <c r="F14" s="111"/>
      <c r="G14" s="111"/>
      <c r="H14" s="11"/>
      <c r="I14" s="18"/>
      <c r="J14" s="9"/>
      <c r="K14" s="31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</row>
    <row r="15" spans="1:48" ht="22.8" x14ac:dyDescent="0.25">
      <c r="A15" s="55"/>
      <c r="B15" s="56"/>
      <c r="C15" s="55"/>
      <c r="D15" s="55"/>
      <c r="E15" s="55"/>
      <c r="F15" s="55"/>
      <c r="G15" s="55"/>
      <c r="H15" s="72"/>
      <c r="I15" s="73"/>
      <c r="J15" s="55"/>
      <c r="K15" s="56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</row>
    <row r="16" spans="1:48" ht="22.8" x14ac:dyDescent="0.25">
      <c r="A16" s="55"/>
      <c r="B16" s="56"/>
      <c r="C16" s="55"/>
      <c r="D16" s="55"/>
      <c r="E16" s="55"/>
      <c r="F16" s="55"/>
      <c r="G16" s="55"/>
      <c r="H16" s="72"/>
      <c r="I16" s="73"/>
      <c r="J16" s="55"/>
      <c r="K16" s="56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</row>
    <row r="17" spans="1:48" ht="22.8" x14ac:dyDescent="0.25">
      <c r="A17" s="55"/>
      <c r="B17" s="56"/>
      <c r="C17" s="55"/>
      <c r="D17" s="55"/>
      <c r="E17" s="55"/>
      <c r="F17" s="55"/>
      <c r="G17" s="55"/>
      <c r="H17" s="72"/>
      <c r="I17" s="73"/>
      <c r="J17" s="55"/>
      <c r="K17" s="56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</row>
    <row r="18" spans="1:48" ht="22.8" x14ac:dyDescent="0.25">
      <c r="A18" s="55"/>
      <c r="B18" s="56"/>
      <c r="C18" s="55"/>
      <c r="D18" s="55"/>
      <c r="E18" s="55"/>
      <c r="F18" s="55"/>
      <c r="G18" s="55"/>
      <c r="H18" s="72"/>
      <c r="I18" s="73"/>
      <c r="J18" s="55"/>
      <c r="K18" s="56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</row>
    <row r="19" spans="1:48" ht="22.8" x14ac:dyDescent="0.25">
      <c r="A19" s="55"/>
      <c r="B19" s="56"/>
      <c r="C19" s="55"/>
      <c r="D19" s="55"/>
      <c r="E19" s="55"/>
      <c r="F19" s="55"/>
      <c r="G19" s="55"/>
      <c r="H19" s="72"/>
      <c r="I19" s="73"/>
      <c r="J19" s="55"/>
      <c r="K19" s="56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</row>
    <row r="20" spans="1:48" ht="22.8" x14ac:dyDescent="0.25">
      <c r="A20" s="55"/>
      <c r="B20" s="56"/>
      <c r="C20" s="55"/>
      <c r="D20" s="55"/>
      <c r="E20" s="55"/>
      <c r="F20" s="55"/>
      <c r="G20" s="55"/>
      <c r="H20" s="72"/>
      <c r="I20" s="73"/>
      <c r="J20" s="55"/>
      <c r="K20" s="56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</row>
    <row r="21" spans="1:48" ht="22.8" x14ac:dyDescent="0.25">
      <c r="A21" s="55"/>
      <c r="B21" s="56"/>
      <c r="C21" s="55"/>
      <c r="D21" s="55"/>
      <c r="E21" s="55"/>
      <c r="F21" s="55"/>
      <c r="G21" s="55"/>
      <c r="H21" s="72"/>
      <c r="I21" s="73"/>
      <c r="J21" s="55"/>
      <c r="K21" s="56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</row>
    <row r="22" spans="1:48" ht="22.8" x14ac:dyDescent="0.25">
      <c r="A22" s="55"/>
      <c r="B22" s="56"/>
      <c r="C22" s="55"/>
      <c r="D22" s="55"/>
      <c r="E22" s="55"/>
      <c r="F22" s="55"/>
      <c r="G22" s="55"/>
      <c r="H22" s="72"/>
      <c r="I22" s="73"/>
      <c r="J22" s="55"/>
      <c r="K22" s="56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</row>
    <row r="23" spans="1:48" ht="22.8" x14ac:dyDescent="0.25">
      <c r="A23" s="55"/>
      <c r="B23" s="56"/>
      <c r="C23" s="55"/>
      <c r="D23" s="55"/>
      <c r="E23" s="55"/>
      <c r="F23" s="55"/>
      <c r="G23" s="55"/>
      <c r="H23" s="72"/>
      <c r="I23" s="73"/>
      <c r="J23" s="55"/>
      <c r="K23" s="56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</row>
    <row r="24" spans="1:48" ht="22.8" x14ac:dyDescent="0.25">
      <c r="A24" s="55"/>
      <c r="B24" s="56"/>
      <c r="C24" s="55"/>
      <c r="D24" s="55"/>
      <c r="E24" s="55"/>
      <c r="F24" s="55"/>
      <c r="G24" s="55"/>
      <c r="H24" s="72"/>
      <c r="I24" s="73"/>
      <c r="J24" s="55"/>
      <c r="K24" s="56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</row>
    <row r="25" spans="1:48" ht="22.8" x14ac:dyDescent="0.25">
      <c r="A25" s="55"/>
      <c r="B25" s="56"/>
      <c r="C25" s="55"/>
      <c r="D25" s="55"/>
      <c r="E25" s="55"/>
      <c r="F25" s="55"/>
      <c r="G25" s="55"/>
      <c r="H25" s="72"/>
      <c r="I25" s="73"/>
      <c r="J25" s="55"/>
      <c r="K25" s="56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</row>
    <row r="26" spans="1:48" ht="22.8" x14ac:dyDescent="0.25">
      <c r="A26" s="55"/>
      <c r="B26" s="56"/>
      <c r="C26" s="55"/>
      <c r="D26" s="55"/>
      <c r="E26" s="55"/>
      <c r="F26" s="55"/>
      <c r="G26" s="55"/>
      <c r="H26" s="72"/>
      <c r="I26" s="73"/>
      <c r="J26" s="55"/>
      <c r="K26" s="56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</row>
    <row r="27" spans="1:48" ht="22.8" x14ac:dyDescent="0.25">
      <c r="A27" s="55"/>
      <c r="B27" s="56"/>
      <c r="C27" s="55"/>
      <c r="D27" s="55"/>
      <c r="E27" s="55"/>
      <c r="F27" s="55"/>
      <c r="G27" s="55"/>
      <c r="H27" s="72"/>
      <c r="I27" s="73"/>
      <c r="J27" s="55"/>
      <c r="K27" s="56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</row>
    <row r="28" spans="1:48" ht="22.8" x14ac:dyDescent="0.25">
      <c r="A28" s="55"/>
      <c r="B28" s="56"/>
      <c r="C28" s="55"/>
      <c r="D28" s="55"/>
      <c r="E28" s="55"/>
      <c r="F28" s="55"/>
      <c r="G28" s="55"/>
      <c r="H28" s="72"/>
      <c r="I28" s="73"/>
      <c r="J28" s="55"/>
      <c r="K28" s="56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</row>
    <row r="29" spans="1:48" ht="22.8" x14ac:dyDescent="0.25">
      <c r="A29" s="55"/>
      <c r="B29" s="56"/>
      <c r="C29" s="55"/>
      <c r="D29" s="55"/>
      <c r="E29" s="55"/>
      <c r="F29" s="55"/>
      <c r="G29" s="55"/>
      <c r="H29" s="72"/>
      <c r="I29" s="73"/>
      <c r="J29" s="55"/>
      <c r="K29" s="56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</row>
    <row r="30" spans="1:48" ht="22.8" x14ac:dyDescent="0.25">
      <c r="A30" s="55"/>
      <c r="B30" s="56"/>
      <c r="C30" s="55"/>
      <c r="D30" s="55"/>
      <c r="E30" s="55"/>
      <c r="F30" s="55"/>
      <c r="G30" s="55"/>
      <c r="H30" s="72"/>
      <c r="I30" s="73"/>
      <c r="J30" s="55"/>
      <c r="K30" s="56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</row>
    <row r="31" spans="1:48" ht="22.8" x14ac:dyDescent="0.25">
      <c r="A31" s="55"/>
      <c r="B31" s="56"/>
      <c r="C31" s="55"/>
      <c r="D31" s="55"/>
      <c r="E31" s="55"/>
      <c r="F31" s="55"/>
      <c r="G31" s="55"/>
      <c r="H31" s="72"/>
      <c r="I31" s="73"/>
      <c r="J31" s="55"/>
      <c r="K31" s="56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</row>
    <row r="32" spans="1:48" ht="22.8" x14ac:dyDescent="0.25">
      <c r="A32" s="55"/>
      <c r="B32" s="56"/>
      <c r="C32" s="55"/>
      <c r="D32" s="55"/>
      <c r="E32" s="55"/>
      <c r="F32" s="55"/>
      <c r="G32" s="55"/>
      <c r="H32" s="72"/>
      <c r="I32" s="73"/>
      <c r="J32" s="55"/>
      <c r="K32" s="56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</row>
    <row r="33" spans="1:48" ht="22.8" x14ac:dyDescent="0.25">
      <c r="A33" s="55"/>
      <c r="B33" s="56"/>
      <c r="C33" s="55"/>
      <c r="D33" s="55"/>
      <c r="E33" s="55"/>
      <c r="F33" s="55"/>
      <c r="G33" s="55"/>
      <c r="H33" s="72"/>
      <c r="I33" s="73"/>
      <c r="J33" s="55"/>
      <c r="K33" s="56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</row>
    <row r="34" spans="1:48" ht="22.8" x14ac:dyDescent="0.25">
      <c r="A34" s="55"/>
      <c r="B34" s="56"/>
      <c r="C34" s="55"/>
      <c r="D34" s="55"/>
      <c r="E34" s="55"/>
      <c r="F34" s="55"/>
      <c r="G34" s="55"/>
      <c r="H34" s="72"/>
      <c r="I34" s="73"/>
      <c r="J34" s="55"/>
      <c r="K34" s="56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</row>
    <row r="35" spans="1:48" ht="22.8" x14ac:dyDescent="0.25">
      <c r="A35" s="55"/>
      <c r="B35" s="56"/>
      <c r="C35" s="55"/>
      <c r="D35" s="55"/>
      <c r="E35" s="55"/>
      <c r="F35" s="55"/>
      <c r="G35" s="55"/>
      <c r="H35" s="72"/>
      <c r="I35" s="73"/>
      <c r="J35" s="55"/>
      <c r="K35" s="56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</row>
    <row r="36" spans="1:48" ht="22.8" x14ac:dyDescent="0.25">
      <c r="A36" s="55"/>
      <c r="B36" s="56"/>
      <c r="C36" s="55"/>
      <c r="D36" s="55"/>
      <c r="E36" s="55"/>
      <c r="F36" s="55"/>
      <c r="G36" s="55"/>
      <c r="H36" s="72"/>
      <c r="I36" s="73"/>
      <c r="J36" s="55"/>
      <c r="K36" s="56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</row>
    <row r="37" spans="1:48" ht="22.8" x14ac:dyDescent="0.25">
      <c r="A37" s="55"/>
      <c r="B37" s="56"/>
      <c r="C37" s="55"/>
      <c r="D37" s="55"/>
      <c r="E37" s="55"/>
      <c r="F37" s="55"/>
      <c r="G37" s="55"/>
      <c r="H37" s="72"/>
      <c r="I37" s="73"/>
      <c r="J37" s="55"/>
      <c r="K37" s="56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</row>
    <row r="38" spans="1:48" ht="22.8" x14ac:dyDescent="0.25">
      <c r="A38" s="55"/>
      <c r="B38" s="56"/>
      <c r="C38" s="55"/>
      <c r="D38" s="55"/>
      <c r="E38" s="55"/>
      <c r="F38" s="55"/>
      <c r="G38" s="55"/>
      <c r="H38" s="72"/>
      <c r="I38" s="73"/>
      <c r="J38" s="55"/>
      <c r="K38" s="56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</row>
    <row r="39" spans="1:48" ht="22.8" x14ac:dyDescent="0.25">
      <c r="A39" s="55"/>
      <c r="B39" s="56"/>
      <c r="C39" s="55"/>
      <c r="D39" s="55"/>
      <c r="E39" s="55"/>
      <c r="F39" s="55"/>
      <c r="G39" s="55"/>
      <c r="H39" s="72"/>
      <c r="I39" s="73"/>
      <c r="J39" s="55"/>
      <c r="K39" s="56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</row>
    <row r="40" spans="1:48" ht="22.8" x14ac:dyDescent="0.25">
      <c r="A40" s="55"/>
      <c r="B40" s="56"/>
      <c r="C40" s="55"/>
      <c r="D40" s="55"/>
      <c r="E40" s="55"/>
      <c r="F40" s="55"/>
      <c r="G40" s="55"/>
      <c r="H40" s="72"/>
      <c r="I40" s="73"/>
      <c r="J40" s="55"/>
      <c r="K40" s="56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</row>
    <row r="41" spans="1:48" ht="22.8" x14ac:dyDescent="0.25">
      <c r="A41" s="55"/>
      <c r="B41" s="56"/>
      <c r="C41" s="55"/>
      <c r="D41" s="55"/>
      <c r="E41" s="55"/>
      <c r="F41" s="55"/>
      <c r="G41" s="55"/>
      <c r="H41" s="72"/>
      <c r="I41" s="73"/>
      <c r="J41" s="55"/>
      <c r="K41" s="56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</row>
    <row r="42" spans="1:48" ht="22.8" x14ac:dyDescent="0.25">
      <c r="A42" s="55"/>
      <c r="B42" s="56"/>
      <c r="C42" s="55"/>
      <c r="D42" s="55"/>
      <c r="E42" s="55"/>
      <c r="F42" s="55"/>
      <c r="G42" s="55"/>
      <c r="H42" s="72"/>
      <c r="I42" s="73"/>
      <c r="J42" s="55"/>
      <c r="K42" s="56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</row>
    <row r="43" spans="1:48" ht="22.8" x14ac:dyDescent="0.25">
      <c r="A43" s="55"/>
      <c r="B43" s="56"/>
      <c r="C43" s="55"/>
      <c r="D43" s="55"/>
      <c r="E43" s="55"/>
      <c r="F43" s="55"/>
      <c r="G43" s="55"/>
      <c r="H43" s="72"/>
      <c r="I43" s="73"/>
      <c r="J43" s="55"/>
      <c r="K43" s="56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</row>
    <row r="44" spans="1:48" ht="22.8" x14ac:dyDescent="0.25">
      <c r="A44" s="55"/>
      <c r="B44" s="56"/>
      <c r="C44" s="55"/>
      <c r="D44" s="55"/>
      <c r="E44" s="55"/>
      <c r="F44" s="55"/>
      <c r="G44" s="55"/>
      <c r="H44" s="72"/>
      <c r="I44" s="73"/>
      <c r="J44" s="55"/>
      <c r="K44" s="56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</row>
    <row r="45" spans="1:48" ht="22.8" x14ac:dyDescent="0.25">
      <c r="A45" s="55"/>
      <c r="B45" s="56"/>
      <c r="C45" s="55"/>
      <c r="D45" s="55"/>
      <c r="E45" s="55"/>
      <c r="F45" s="55"/>
      <c r="G45" s="55"/>
      <c r="H45" s="72"/>
      <c r="I45" s="73"/>
      <c r="J45" s="55"/>
      <c r="K45" s="56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</row>
    <row r="46" spans="1:48" ht="22.8" x14ac:dyDescent="0.25">
      <c r="A46" s="55"/>
      <c r="B46" s="56"/>
      <c r="C46" s="55"/>
      <c r="D46" s="55"/>
      <c r="E46" s="55"/>
      <c r="F46" s="55"/>
      <c r="G46" s="55"/>
      <c r="H46" s="72"/>
      <c r="I46" s="73"/>
      <c r="J46" s="55"/>
      <c r="K46" s="56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</row>
    <row r="47" spans="1:48" ht="22.8" x14ac:dyDescent="0.25">
      <c r="A47" s="55"/>
      <c r="B47" s="56"/>
      <c r="C47" s="55"/>
      <c r="D47" s="55"/>
      <c r="E47" s="55"/>
      <c r="F47" s="55"/>
      <c r="G47" s="55"/>
      <c r="H47" s="72"/>
      <c r="I47" s="73"/>
      <c r="J47" s="55"/>
      <c r="K47" s="56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</row>
    <row r="48" spans="1:48" ht="22.8" x14ac:dyDescent="0.25">
      <c r="A48" s="55"/>
      <c r="B48" s="56"/>
      <c r="C48" s="55"/>
      <c r="D48" s="55"/>
      <c r="E48" s="55"/>
      <c r="F48" s="55"/>
      <c r="G48" s="55"/>
      <c r="H48" s="72"/>
      <c r="I48" s="73"/>
      <c r="J48" s="55"/>
      <c r="K48" s="56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</row>
    <row r="49" spans="1:48" ht="22.8" x14ac:dyDescent="0.25">
      <c r="A49" s="55"/>
      <c r="B49" s="56"/>
      <c r="C49" s="55"/>
      <c r="D49" s="55"/>
      <c r="E49" s="55"/>
      <c r="F49" s="55"/>
      <c r="G49" s="55"/>
      <c r="H49" s="72"/>
      <c r="I49" s="73"/>
      <c r="J49" s="55"/>
      <c r="K49" s="56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</row>
    <row r="50" spans="1:48" ht="22.8" x14ac:dyDescent="0.25">
      <c r="A50" s="55"/>
      <c r="B50" s="56"/>
      <c r="C50" s="55"/>
      <c r="D50" s="55"/>
      <c r="E50" s="55"/>
      <c r="F50" s="55"/>
      <c r="G50" s="55"/>
      <c r="H50" s="72"/>
      <c r="I50" s="73"/>
      <c r="J50" s="55"/>
      <c r="K50" s="56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</row>
    <row r="51" spans="1:48" ht="22.8" x14ac:dyDescent="0.25">
      <c r="A51" s="55"/>
      <c r="B51" s="56"/>
      <c r="C51" s="55"/>
      <c r="D51" s="55"/>
      <c r="E51" s="55"/>
      <c r="F51" s="55"/>
      <c r="G51" s="55"/>
      <c r="H51" s="72"/>
      <c r="I51" s="73"/>
      <c r="J51" s="55"/>
      <c r="K51" s="56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</row>
    <row r="52" spans="1:48" ht="22.8" x14ac:dyDescent="0.25">
      <c r="A52" s="55"/>
      <c r="B52" s="56"/>
      <c r="C52" s="55"/>
      <c r="D52" s="55"/>
      <c r="E52" s="55"/>
      <c r="F52" s="55"/>
      <c r="G52" s="55"/>
      <c r="H52" s="72"/>
      <c r="I52" s="73"/>
      <c r="J52" s="55"/>
      <c r="K52" s="56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</row>
    <row r="53" spans="1:48" ht="22.8" x14ac:dyDescent="0.25">
      <c r="A53" s="55"/>
      <c r="B53" s="56"/>
      <c r="C53" s="55"/>
      <c r="D53" s="55"/>
      <c r="E53" s="55"/>
      <c r="F53" s="55"/>
      <c r="G53" s="55"/>
      <c r="H53" s="72"/>
      <c r="I53" s="73"/>
      <c r="J53" s="55"/>
      <c r="K53" s="56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</row>
    <row r="54" spans="1:48" ht="22.8" x14ac:dyDescent="0.25">
      <c r="A54" s="55"/>
      <c r="B54" s="56"/>
      <c r="C54" s="55"/>
      <c r="D54" s="55"/>
      <c r="E54" s="55"/>
      <c r="F54" s="55"/>
      <c r="G54" s="55"/>
      <c r="H54" s="72"/>
      <c r="I54" s="73"/>
      <c r="J54" s="55"/>
      <c r="K54" s="56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</row>
    <row r="55" spans="1:48" ht="22.8" x14ac:dyDescent="0.25">
      <c r="A55" s="55"/>
      <c r="B55" s="56"/>
      <c r="C55" s="55"/>
      <c r="D55" s="55"/>
      <c r="E55" s="55"/>
      <c r="F55" s="55"/>
      <c r="G55" s="55"/>
      <c r="H55" s="72"/>
      <c r="I55" s="73"/>
      <c r="J55" s="55"/>
      <c r="K55" s="56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</row>
    <row r="56" spans="1:48" ht="22.8" x14ac:dyDescent="0.25">
      <c r="A56" s="55"/>
      <c r="B56" s="56"/>
      <c r="C56" s="55"/>
      <c r="D56" s="55"/>
      <c r="E56" s="55"/>
      <c r="F56" s="55"/>
      <c r="G56" s="55"/>
      <c r="H56" s="72"/>
      <c r="I56" s="73"/>
      <c r="J56" s="55"/>
      <c r="K56" s="56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</row>
    <row r="57" spans="1:48" ht="22.8" x14ac:dyDescent="0.25">
      <c r="A57" s="55"/>
      <c r="B57" s="56"/>
      <c r="C57" s="55"/>
      <c r="D57" s="55"/>
      <c r="E57" s="55"/>
      <c r="F57" s="55"/>
      <c r="G57" s="55"/>
      <c r="H57" s="72"/>
      <c r="I57" s="73"/>
      <c r="J57" s="55"/>
      <c r="K57" s="56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</row>
    <row r="58" spans="1:48" ht="22.8" x14ac:dyDescent="0.25">
      <c r="A58" s="55"/>
      <c r="B58" s="56"/>
      <c r="C58" s="55"/>
      <c r="D58" s="55"/>
      <c r="E58" s="55"/>
      <c r="F58" s="55"/>
      <c r="G58" s="55"/>
      <c r="H58" s="72"/>
      <c r="I58" s="73"/>
      <c r="J58" s="55"/>
      <c r="K58" s="56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</row>
    <row r="59" spans="1:48" ht="22.8" x14ac:dyDescent="0.25">
      <c r="A59" s="55"/>
      <c r="B59" s="56"/>
      <c r="C59" s="55"/>
      <c r="D59" s="55"/>
      <c r="E59" s="55"/>
      <c r="F59" s="55"/>
      <c r="G59" s="55"/>
      <c r="H59" s="72"/>
      <c r="I59" s="73"/>
      <c r="J59" s="55"/>
      <c r="K59" s="56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</row>
    <row r="60" spans="1:48" ht="22.8" x14ac:dyDescent="0.25">
      <c r="A60" s="55"/>
      <c r="B60" s="56"/>
      <c r="C60" s="55"/>
      <c r="D60" s="55"/>
      <c r="E60" s="55"/>
      <c r="F60" s="55"/>
      <c r="G60" s="55"/>
      <c r="H60" s="72"/>
      <c r="I60" s="73"/>
      <c r="J60" s="55"/>
      <c r="K60" s="56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</row>
    <row r="61" spans="1:48" ht="22.8" x14ac:dyDescent="0.25">
      <c r="A61" s="55"/>
      <c r="B61" s="56"/>
      <c r="C61" s="55"/>
      <c r="D61" s="55"/>
      <c r="E61" s="55"/>
      <c r="F61" s="55"/>
      <c r="G61" s="55"/>
      <c r="H61" s="72"/>
      <c r="I61" s="73"/>
      <c r="J61" s="55"/>
      <c r="K61" s="56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</row>
    <row r="62" spans="1:48" ht="22.8" x14ac:dyDescent="0.25">
      <c r="A62" s="55"/>
      <c r="B62" s="56"/>
      <c r="C62" s="55"/>
      <c r="D62" s="55"/>
      <c r="E62" s="55"/>
      <c r="F62" s="55"/>
      <c r="G62" s="55"/>
      <c r="H62" s="72"/>
      <c r="I62" s="73"/>
      <c r="J62" s="55"/>
      <c r="K62" s="56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</row>
    <row r="63" spans="1:48" ht="22.8" x14ac:dyDescent="0.25">
      <c r="A63" s="55"/>
      <c r="B63" s="56"/>
      <c r="C63" s="55"/>
      <c r="D63" s="55"/>
      <c r="E63" s="55"/>
      <c r="F63" s="55"/>
      <c r="G63" s="55"/>
      <c r="H63" s="72"/>
      <c r="I63" s="73"/>
      <c r="J63" s="55"/>
      <c r="K63" s="56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</row>
    <row r="64" spans="1:48" ht="22.8" x14ac:dyDescent="0.25">
      <c r="A64" s="55"/>
      <c r="B64" s="56"/>
      <c r="C64" s="55"/>
      <c r="D64" s="55"/>
      <c r="E64" s="55"/>
      <c r="F64" s="55"/>
      <c r="G64" s="55"/>
      <c r="H64" s="72"/>
      <c r="I64" s="73"/>
      <c r="J64" s="55"/>
      <c r="K64" s="56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</row>
    <row r="65" spans="1:48" ht="22.8" x14ac:dyDescent="0.25">
      <c r="A65" s="55"/>
      <c r="B65" s="56"/>
      <c r="C65" s="55"/>
      <c r="D65" s="55"/>
      <c r="E65" s="55"/>
      <c r="F65" s="55"/>
      <c r="G65" s="55"/>
      <c r="H65" s="72"/>
      <c r="I65" s="73"/>
      <c r="J65" s="55"/>
      <c r="K65" s="56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</row>
    <row r="66" spans="1:48" ht="22.8" x14ac:dyDescent="0.25">
      <c r="A66" s="55"/>
      <c r="B66" s="56"/>
      <c r="C66" s="55"/>
      <c r="D66" s="55"/>
      <c r="E66" s="55"/>
      <c r="F66" s="55"/>
      <c r="G66" s="55"/>
      <c r="H66" s="72"/>
      <c r="I66" s="73"/>
      <c r="J66" s="55"/>
      <c r="K66" s="56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</row>
    <row r="67" spans="1:48" ht="22.8" x14ac:dyDescent="0.25">
      <c r="A67" s="55"/>
      <c r="B67" s="56"/>
      <c r="C67" s="55"/>
      <c r="D67" s="55"/>
      <c r="E67" s="55"/>
      <c r="F67" s="55"/>
      <c r="G67" s="55"/>
      <c r="H67" s="72"/>
      <c r="I67" s="73"/>
      <c r="J67" s="55"/>
      <c r="K67" s="56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</row>
    <row r="68" spans="1:48" ht="22.8" x14ac:dyDescent="0.25">
      <c r="A68" s="55"/>
      <c r="B68" s="56"/>
      <c r="C68" s="55"/>
      <c r="D68" s="55"/>
      <c r="E68" s="55"/>
      <c r="F68" s="55"/>
      <c r="G68" s="55"/>
      <c r="H68" s="72"/>
      <c r="I68" s="73"/>
      <c r="J68" s="55"/>
      <c r="K68" s="56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</row>
    <row r="69" spans="1:48" ht="22.8" x14ac:dyDescent="0.25">
      <c r="A69" s="55"/>
      <c r="B69" s="56"/>
      <c r="C69" s="55"/>
      <c r="D69" s="55"/>
      <c r="E69" s="55"/>
      <c r="F69" s="55"/>
      <c r="G69" s="55"/>
      <c r="H69" s="72"/>
      <c r="I69" s="73"/>
      <c r="J69" s="55"/>
      <c r="K69" s="56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</row>
    <row r="70" spans="1:48" ht="22.8" x14ac:dyDescent="0.25">
      <c r="A70" s="55"/>
      <c r="B70" s="56"/>
      <c r="C70" s="55"/>
      <c r="D70" s="55"/>
      <c r="E70" s="55"/>
      <c r="F70" s="55"/>
      <c r="G70" s="55"/>
      <c r="H70" s="72"/>
      <c r="I70" s="73"/>
      <c r="J70" s="55"/>
      <c r="K70" s="56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</row>
    <row r="71" spans="1:48" ht="22.8" x14ac:dyDescent="0.25">
      <c r="A71" s="55"/>
      <c r="B71" s="56"/>
      <c r="C71" s="55"/>
      <c r="D71" s="55"/>
      <c r="E71" s="55"/>
      <c r="F71" s="55"/>
      <c r="G71" s="55"/>
      <c r="H71" s="72"/>
      <c r="I71" s="73"/>
      <c r="J71" s="55"/>
      <c r="K71" s="56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5"/>
    </row>
    <row r="72" spans="1:48" ht="22.8" x14ac:dyDescent="0.25">
      <c r="A72" s="55"/>
      <c r="B72" s="56"/>
      <c r="C72" s="55"/>
      <c r="D72" s="55"/>
      <c r="E72" s="55"/>
      <c r="F72" s="55"/>
      <c r="G72" s="55"/>
      <c r="H72" s="72"/>
      <c r="I72" s="73"/>
      <c r="J72" s="55"/>
      <c r="K72" s="56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5"/>
    </row>
    <row r="73" spans="1:48" ht="22.8" x14ac:dyDescent="0.25">
      <c r="A73" s="55"/>
      <c r="B73" s="56"/>
      <c r="C73" s="55"/>
      <c r="D73" s="55"/>
      <c r="E73" s="55"/>
      <c r="F73" s="55"/>
      <c r="G73" s="55"/>
      <c r="H73" s="72"/>
      <c r="I73" s="73"/>
      <c r="J73" s="55"/>
      <c r="K73" s="56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</row>
    <row r="74" spans="1:48" ht="22.8" x14ac:dyDescent="0.25">
      <c r="A74" s="55"/>
      <c r="B74" s="56"/>
      <c r="C74" s="55"/>
      <c r="D74" s="55"/>
      <c r="E74" s="55"/>
      <c r="F74" s="55"/>
      <c r="G74" s="55"/>
      <c r="H74" s="72"/>
      <c r="I74" s="73"/>
      <c r="J74" s="55"/>
      <c r="K74" s="56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</row>
    <row r="75" spans="1:48" ht="22.8" x14ac:dyDescent="0.25">
      <c r="A75" s="55"/>
      <c r="B75" s="56"/>
      <c r="C75" s="55"/>
      <c r="D75" s="55"/>
      <c r="E75" s="55"/>
      <c r="F75" s="55"/>
      <c r="G75" s="55"/>
      <c r="H75" s="72"/>
      <c r="I75" s="73"/>
      <c r="J75" s="55"/>
      <c r="K75" s="56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</row>
    <row r="76" spans="1:48" ht="22.8" x14ac:dyDescent="0.25">
      <c r="A76" s="55"/>
      <c r="B76" s="56"/>
      <c r="C76" s="55"/>
      <c r="D76" s="55"/>
      <c r="E76" s="55"/>
      <c r="F76" s="55"/>
      <c r="G76" s="55"/>
      <c r="H76" s="72"/>
      <c r="I76" s="73"/>
      <c r="J76" s="55"/>
      <c r="K76" s="56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5"/>
      <c r="AO76" s="55"/>
      <c r="AP76" s="55"/>
      <c r="AQ76" s="55"/>
      <c r="AR76" s="55"/>
      <c r="AS76" s="55"/>
      <c r="AT76" s="55"/>
      <c r="AU76" s="55"/>
      <c r="AV76" s="55"/>
    </row>
    <row r="77" spans="1:48" ht="22.8" x14ac:dyDescent="0.25">
      <c r="A77" s="55"/>
      <c r="B77" s="56"/>
      <c r="C77" s="55"/>
      <c r="D77" s="55"/>
      <c r="E77" s="55"/>
      <c r="F77" s="55"/>
      <c r="G77" s="55"/>
      <c r="H77" s="72"/>
      <c r="I77" s="73"/>
      <c r="J77" s="55"/>
      <c r="K77" s="56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</row>
    <row r="78" spans="1:48" ht="22.8" x14ac:dyDescent="0.25">
      <c r="A78" s="55"/>
      <c r="B78" s="56"/>
      <c r="C78" s="55"/>
      <c r="D78" s="55"/>
      <c r="E78" s="55"/>
      <c r="F78" s="55"/>
      <c r="G78" s="55"/>
      <c r="H78" s="72"/>
      <c r="I78" s="73"/>
      <c r="J78" s="55"/>
      <c r="K78" s="56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</row>
    <row r="79" spans="1:48" ht="22.8" x14ac:dyDescent="0.25">
      <c r="A79" s="55"/>
      <c r="B79" s="56"/>
      <c r="C79" s="55"/>
      <c r="D79" s="55"/>
      <c r="E79" s="55"/>
      <c r="F79" s="55"/>
      <c r="G79" s="55"/>
      <c r="H79" s="72"/>
      <c r="I79" s="73"/>
      <c r="J79" s="55"/>
      <c r="K79" s="56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55"/>
      <c r="AP79" s="55"/>
      <c r="AQ79" s="55"/>
      <c r="AR79" s="55"/>
      <c r="AS79" s="55"/>
      <c r="AT79" s="55"/>
      <c r="AU79" s="55"/>
      <c r="AV79" s="55"/>
    </row>
    <row r="80" spans="1:48" ht="22.8" x14ac:dyDescent="0.25">
      <c r="A80" s="55"/>
      <c r="B80" s="56"/>
      <c r="C80" s="55"/>
      <c r="D80" s="55"/>
      <c r="E80" s="55"/>
      <c r="F80" s="55"/>
      <c r="G80" s="55"/>
      <c r="H80" s="72"/>
      <c r="I80" s="73"/>
      <c r="J80" s="55"/>
      <c r="K80" s="56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</row>
    <row r="81" spans="1:48" ht="22.8" x14ac:dyDescent="0.25">
      <c r="A81" s="55"/>
      <c r="B81" s="56"/>
      <c r="C81" s="55"/>
      <c r="D81" s="55"/>
      <c r="E81" s="55"/>
      <c r="F81" s="55"/>
      <c r="G81" s="55"/>
      <c r="H81" s="72"/>
      <c r="I81" s="73"/>
      <c r="J81" s="55"/>
      <c r="K81" s="56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</row>
    <row r="82" spans="1:48" ht="22.8" x14ac:dyDescent="0.25">
      <c r="A82" s="55"/>
      <c r="B82" s="56"/>
      <c r="C82" s="55"/>
      <c r="D82" s="55"/>
      <c r="E82" s="55"/>
      <c r="F82" s="55"/>
      <c r="G82" s="55"/>
      <c r="H82" s="72"/>
      <c r="I82" s="73"/>
      <c r="J82" s="55"/>
      <c r="K82" s="56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5"/>
      <c r="AO82" s="55"/>
      <c r="AP82" s="55"/>
      <c r="AQ82" s="55"/>
      <c r="AR82" s="55"/>
      <c r="AS82" s="55"/>
      <c r="AT82" s="55"/>
      <c r="AU82" s="55"/>
      <c r="AV82" s="55"/>
    </row>
    <row r="83" spans="1:48" ht="22.8" x14ac:dyDescent="0.25">
      <c r="A83" s="55"/>
      <c r="B83" s="56"/>
      <c r="C83" s="55"/>
      <c r="D83" s="55"/>
      <c r="E83" s="55"/>
      <c r="F83" s="55"/>
      <c r="G83" s="55"/>
      <c r="H83" s="72"/>
      <c r="I83" s="73"/>
      <c r="J83" s="55"/>
      <c r="K83" s="56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5"/>
      <c r="AO83" s="55"/>
      <c r="AP83" s="55"/>
      <c r="AQ83" s="55"/>
      <c r="AR83" s="55"/>
      <c r="AS83" s="55"/>
      <c r="AT83" s="55"/>
      <c r="AU83" s="55"/>
      <c r="AV83" s="55"/>
    </row>
    <row r="84" spans="1:48" ht="22.8" x14ac:dyDescent="0.25">
      <c r="A84" s="55"/>
      <c r="B84" s="56"/>
      <c r="C84" s="55"/>
      <c r="D84" s="55"/>
      <c r="E84" s="55"/>
      <c r="F84" s="55"/>
      <c r="G84" s="55"/>
      <c r="H84" s="72"/>
      <c r="I84" s="73"/>
      <c r="J84" s="55"/>
      <c r="K84" s="56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  <c r="AL84" s="55"/>
      <c r="AM84" s="55"/>
      <c r="AN84" s="55"/>
      <c r="AO84" s="55"/>
      <c r="AP84" s="55"/>
      <c r="AQ84" s="55"/>
      <c r="AR84" s="55"/>
      <c r="AS84" s="55"/>
      <c r="AT84" s="55"/>
      <c r="AU84" s="55"/>
      <c r="AV84" s="55"/>
    </row>
    <row r="85" spans="1:48" ht="22.8" x14ac:dyDescent="0.25">
      <c r="A85" s="55"/>
      <c r="B85" s="56"/>
      <c r="C85" s="55"/>
      <c r="D85" s="55"/>
      <c r="E85" s="55"/>
      <c r="F85" s="55"/>
      <c r="G85" s="55"/>
      <c r="H85" s="72"/>
      <c r="I85" s="73"/>
      <c r="J85" s="55"/>
      <c r="K85" s="56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55"/>
      <c r="AM85" s="55"/>
      <c r="AN85" s="55"/>
      <c r="AO85" s="55"/>
      <c r="AP85" s="55"/>
      <c r="AQ85" s="55"/>
      <c r="AR85" s="55"/>
      <c r="AS85" s="55"/>
      <c r="AT85" s="55"/>
      <c r="AU85" s="55"/>
      <c r="AV85" s="55"/>
    </row>
    <row r="86" spans="1:48" ht="22.8" x14ac:dyDescent="0.25">
      <c r="A86" s="55"/>
      <c r="B86" s="56"/>
      <c r="C86" s="55"/>
      <c r="D86" s="55"/>
      <c r="E86" s="55"/>
      <c r="F86" s="55"/>
      <c r="G86" s="55"/>
      <c r="H86" s="72"/>
      <c r="I86" s="73"/>
      <c r="J86" s="55"/>
      <c r="K86" s="56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5"/>
      <c r="AT86" s="55"/>
      <c r="AU86" s="55"/>
      <c r="AV86" s="55"/>
    </row>
  </sheetData>
  <sheetProtection algorithmName="SHA-512" hashValue="TMHkWskTRH6n+cnPlKXdCuZieL2WeB0vcDEDOVgHwZacn9Vgj1QlATjhhtXuzhL9pIjwYZmp0elE3puas/7rTg==" saltValue="Tqylb2kX5siuJpnlD5ybCw==" spinCount="100000" sheet="1" selectLockedCells="1"/>
  <mergeCells count="1">
    <mergeCell ref="E4:J5"/>
  </mergeCells>
  <phoneticPr fontId="0" type="noConversion"/>
  <conditionalFormatting sqref="G13">
    <cfRule type="colorScale" priority="11">
      <colorScale>
        <cfvo type="min"/>
        <cfvo type="num" val="12"/>
        <color theme="0"/>
        <color theme="0"/>
      </colorScale>
    </cfRule>
    <cfRule type="colorScale" priority="12">
      <colorScale>
        <cfvo type="num" val="0"/>
        <cfvo type="max"/>
        <color theme="0"/>
        <color theme="0"/>
      </colorScale>
    </cfRule>
  </conditionalFormatting>
  <pageMargins left="0.47244094488188981" right="0.47244094488188981" top="0.59055118110236227" bottom="0.98425196850393704" header="0.51181102362204722" footer="0.51181102362204722"/>
  <pageSetup paperSize="9" scale="7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6">
    <pageSetUpPr fitToPage="1"/>
  </sheetPr>
  <dimension ref="A1:SKW77"/>
  <sheetViews>
    <sheetView showGridLines="0" showRowColHeaders="0" tabSelected="1" zoomScaleNormal="100" workbookViewId="0">
      <pane xSplit="1" ySplit="5" topLeftCell="B6" activePane="bottomRight" state="frozen"/>
      <selection activeCell="P24" sqref="P24"/>
      <selection pane="topRight" activeCell="P24" sqref="P24"/>
      <selection pane="bottomLeft" activeCell="P24" sqref="P24"/>
      <selection pane="bottomRight" activeCell="T21" sqref="T21"/>
    </sheetView>
  </sheetViews>
  <sheetFormatPr baseColWidth="10" defaultColWidth="11.44140625" defaultRowHeight="22.8" x14ac:dyDescent="0.25"/>
  <cols>
    <col min="1" max="1" width="1.6640625" style="129" customWidth="1"/>
    <col min="2" max="2" width="2.6640625" style="187" customWidth="1"/>
    <col min="3" max="3" width="26.109375" style="129" customWidth="1"/>
    <col min="4" max="4" width="2" style="129" customWidth="1"/>
    <col min="5" max="5" width="28.5546875" style="129" customWidth="1"/>
    <col min="6" max="6" width="8.5546875" style="129" customWidth="1"/>
    <col min="7" max="7" width="4.88671875" style="187" customWidth="1"/>
    <col min="8" max="8" width="17.88671875" style="187" customWidth="1"/>
    <col min="9" max="9" width="7.88671875" style="187" customWidth="1"/>
    <col min="10" max="10" width="3" style="187" customWidth="1"/>
    <col min="11" max="11" width="13.44140625" style="184" customWidth="1"/>
    <col min="12" max="12" width="8.109375" style="185" customWidth="1"/>
    <col min="13" max="13" width="15.44140625" style="186" customWidth="1"/>
    <col min="14" max="14" width="7.6640625" style="129" customWidth="1"/>
    <col min="15" max="15" width="3.33203125" style="187" customWidth="1"/>
    <col min="16" max="17" width="11.44140625" style="129"/>
    <col min="18" max="18" width="0" style="129" hidden="1" customWidth="1"/>
    <col min="19" max="19" width="11.44140625" style="129" hidden="1" customWidth="1"/>
    <col min="20" max="16384" width="11.44140625" style="129"/>
  </cols>
  <sheetData>
    <row r="1" spans="1:13153" ht="23.4" x14ac:dyDescent="0.25">
      <c r="A1" s="226"/>
      <c r="B1" s="125"/>
      <c r="C1" s="125"/>
      <c r="D1" s="125"/>
      <c r="E1" s="125"/>
      <c r="F1" s="125"/>
      <c r="G1" s="125"/>
      <c r="H1" s="125"/>
      <c r="I1" s="125"/>
      <c r="J1" s="125"/>
      <c r="K1" s="126"/>
      <c r="L1" s="127"/>
      <c r="M1" s="128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</row>
    <row r="2" spans="1:13153" ht="17.25" customHeight="1" x14ac:dyDescent="0.25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6"/>
      <c r="L2" s="127"/>
      <c r="M2" s="128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</row>
    <row r="3" spans="1:13153" ht="23.4" x14ac:dyDescent="0.25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6"/>
      <c r="L3" s="127"/>
      <c r="M3" s="128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</row>
    <row r="4" spans="1:13153" x14ac:dyDescent="0.25">
      <c r="A4" s="130"/>
      <c r="B4" s="131"/>
      <c r="C4" s="132"/>
      <c r="D4" s="132"/>
      <c r="E4" s="132"/>
      <c r="F4" s="132"/>
      <c r="G4" s="131"/>
      <c r="H4" s="131"/>
      <c r="I4" s="131"/>
      <c r="J4" s="131"/>
      <c r="K4" s="133"/>
      <c r="L4" s="134"/>
      <c r="M4" s="135"/>
      <c r="N4" s="132"/>
      <c r="O4" s="131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</row>
    <row r="5" spans="1:13153" ht="51.75" customHeight="1" thickBot="1" x14ac:dyDescent="0.75">
      <c r="A5" s="130"/>
      <c r="B5" s="131"/>
      <c r="C5" s="136" t="s">
        <v>73</v>
      </c>
      <c r="D5" s="137"/>
      <c r="E5" s="137"/>
      <c r="F5" s="138"/>
      <c r="G5" s="138"/>
      <c r="H5" s="138"/>
      <c r="I5" s="138"/>
      <c r="J5" s="138"/>
      <c r="K5" s="138"/>
      <c r="L5" s="139"/>
      <c r="M5" s="140"/>
      <c r="N5" s="137"/>
      <c r="O5" s="131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</row>
    <row r="6" spans="1:13153" ht="11.25" customHeight="1" thickTop="1" x14ac:dyDescent="0.25">
      <c r="A6" s="130"/>
      <c r="B6" s="131"/>
      <c r="C6" s="131"/>
      <c r="D6" s="131"/>
      <c r="E6" s="131"/>
      <c r="F6" s="131"/>
      <c r="G6" s="131"/>
      <c r="H6" s="131"/>
      <c r="I6" s="131"/>
      <c r="J6" s="131"/>
      <c r="K6" s="141"/>
      <c r="L6" s="142"/>
      <c r="M6" s="143"/>
      <c r="N6" s="131"/>
      <c r="O6" s="131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</row>
    <row r="7" spans="1:13153" ht="6" customHeight="1" x14ac:dyDescent="0.25">
      <c r="A7" s="130"/>
      <c r="B7" s="131"/>
      <c r="C7" s="131"/>
      <c r="D7" s="131"/>
      <c r="E7" s="144"/>
      <c r="F7" s="144"/>
      <c r="G7" s="131"/>
      <c r="H7" s="131"/>
      <c r="I7" s="131"/>
      <c r="J7" s="131"/>
      <c r="K7" s="141"/>
      <c r="L7" s="142"/>
      <c r="M7" s="143"/>
      <c r="N7" s="145"/>
      <c r="O7" s="131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</row>
    <row r="8" spans="1:13153" ht="7.5" customHeight="1" x14ac:dyDescent="0.3">
      <c r="A8" s="130"/>
      <c r="B8" s="131"/>
      <c r="C8" s="251" t="s">
        <v>49</v>
      </c>
      <c r="D8" s="146"/>
      <c r="E8" s="147"/>
      <c r="F8" s="147"/>
      <c r="G8" s="131"/>
      <c r="H8" s="131"/>
      <c r="I8" s="131"/>
      <c r="J8" s="131"/>
      <c r="K8" s="148"/>
      <c r="L8" s="149"/>
      <c r="M8" s="150"/>
      <c r="N8" s="151"/>
      <c r="O8" s="131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</row>
    <row r="9" spans="1:13153" ht="31.2" x14ac:dyDescent="0.25">
      <c r="A9" s="130"/>
      <c r="B9" s="131"/>
      <c r="C9" s="251"/>
      <c r="D9" s="146"/>
      <c r="E9" s="152" t="s">
        <v>51</v>
      </c>
      <c r="F9" s="153"/>
      <c r="G9" s="131"/>
      <c r="H9" s="131"/>
      <c r="I9" s="131"/>
      <c r="J9" s="131"/>
      <c r="K9" s="112">
        <f>TØMMERPRIS!H35</f>
        <v>335.65</v>
      </c>
      <c r="L9" s="154" t="s">
        <v>26</v>
      </c>
      <c r="M9" s="131"/>
      <c r="N9" s="131"/>
      <c r="O9" s="131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</row>
    <row r="10" spans="1:13153" ht="7.5" customHeight="1" x14ac:dyDescent="0.3">
      <c r="A10" s="130"/>
      <c r="B10" s="131"/>
      <c r="C10" s="251"/>
      <c r="D10" s="146"/>
      <c r="E10" s="155"/>
      <c r="F10" s="155"/>
      <c r="G10" s="131"/>
      <c r="H10" s="131"/>
      <c r="I10" s="131"/>
      <c r="J10" s="131"/>
      <c r="K10" s="148"/>
      <c r="L10" s="156"/>
      <c r="M10" s="150"/>
      <c r="N10" s="151"/>
      <c r="O10" s="131"/>
      <c r="P10" s="157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</row>
    <row r="11" spans="1:13153" ht="31.2" x14ac:dyDescent="0.25">
      <c r="A11" s="130"/>
      <c r="B11" s="131"/>
      <c r="C11" s="251"/>
      <c r="D11" s="146"/>
      <c r="E11" s="152" t="s">
        <v>52</v>
      </c>
      <c r="F11" s="153"/>
      <c r="G11" s="131"/>
      <c r="H11" s="131"/>
      <c r="I11" s="131"/>
      <c r="J11" s="131"/>
      <c r="K11" s="85">
        <v>5</v>
      </c>
      <c r="L11" s="158" t="s">
        <v>26</v>
      </c>
      <c r="M11" s="131"/>
      <c r="N11" s="131"/>
      <c r="O11" s="131"/>
      <c r="P11" s="130"/>
      <c r="Q11" s="130"/>
      <c r="R11" s="130"/>
      <c r="S11" s="159" t="s">
        <v>56</v>
      </c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</row>
    <row r="12" spans="1:13153" ht="7.5" customHeight="1" x14ac:dyDescent="0.3">
      <c r="A12" s="130"/>
      <c r="B12" s="131"/>
      <c r="C12" s="251"/>
      <c r="D12" s="146"/>
      <c r="E12" s="155"/>
      <c r="F12" s="155"/>
      <c r="G12" s="131"/>
      <c r="H12" s="131"/>
      <c r="I12" s="131"/>
      <c r="J12" s="131"/>
      <c r="K12" s="148"/>
      <c r="L12" s="156"/>
      <c r="M12" s="131"/>
      <c r="N12" s="131"/>
      <c r="O12" s="131"/>
      <c r="P12" s="130"/>
      <c r="Q12" s="130"/>
      <c r="R12" s="130"/>
      <c r="S12" s="159" t="s">
        <v>57</v>
      </c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</row>
    <row r="13" spans="1:13153" ht="37.200000000000003" thickBot="1" x14ac:dyDescent="0.3">
      <c r="A13" s="130"/>
      <c r="B13" s="131"/>
      <c r="C13" s="252"/>
      <c r="D13" s="162"/>
      <c r="E13" s="163" t="s">
        <v>58</v>
      </c>
      <c r="F13" s="164"/>
      <c r="G13" s="165"/>
      <c r="H13" s="165"/>
      <c r="I13" s="165"/>
      <c r="J13" s="165"/>
      <c r="K13" s="166"/>
      <c r="L13" s="167"/>
      <c r="M13" s="168">
        <f>K9+K11</f>
        <v>340.65</v>
      </c>
      <c r="N13" s="169" t="s">
        <v>26</v>
      </c>
      <c r="O13" s="131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</row>
    <row r="14" spans="1:13153" ht="7.5" customHeight="1" x14ac:dyDescent="0.25">
      <c r="A14" s="130"/>
      <c r="B14" s="170"/>
      <c r="C14" s="255" t="s">
        <v>50</v>
      </c>
      <c r="D14" s="170"/>
      <c r="E14" s="170"/>
      <c r="F14" s="170"/>
      <c r="G14" s="170"/>
      <c r="H14" s="170"/>
      <c r="I14" s="170"/>
      <c r="J14" s="170"/>
      <c r="K14" s="170"/>
      <c r="L14" s="170"/>
      <c r="M14" s="171"/>
      <c r="N14" s="170"/>
      <c r="O14" s="17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72"/>
      <c r="AY14" s="172"/>
      <c r="AZ14" s="172"/>
      <c r="BA14" s="172"/>
      <c r="BB14" s="172"/>
      <c r="BC14" s="172"/>
      <c r="BD14" s="172"/>
      <c r="BE14" s="172"/>
      <c r="BF14" s="172"/>
      <c r="BG14" s="172"/>
      <c r="BH14" s="172"/>
      <c r="BI14" s="172"/>
      <c r="BJ14" s="172"/>
      <c r="BK14" s="172"/>
      <c r="BL14" s="172"/>
      <c r="BM14" s="172"/>
      <c r="BN14" s="172"/>
      <c r="BO14" s="172"/>
      <c r="BP14" s="172"/>
      <c r="BQ14" s="172"/>
      <c r="BR14" s="172"/>
      <c r="BS14" s="172"/>
      <c r="BT14" s="172"/>
      <c r="BU14" s="172"/>
      <c r="BV14" s="172"/>
      <c r="BW14" s="172"/>
      <c r="BX14" s="172"/>
      <c r="BY14" s="172"/>
      <c r="BZ14" s="172"/>
      <c r="CA14" s="172"/>
      <c r="CB14" s="172"/>
      <c r="CC14" s="172"/>
      <c r="CD14" s="172"/>
      <c r="CE14" s="172"/>
      <c r="CF14" s="172"/>
      <c r="CG14" s="172"/>
      <c r="CH14" s="172"/>
      <c r="CI14" s="172"/>
      <c r="CJ14" s="172"/>
      <c r="CK14" s="172"/>
      <c r="CL14" s="172"/>
      <c r="CM14" s="172"/>
      <c r="CN14" s="172"/>
      <c r="CO14" s="172"/>
      <c r="CP14" s="172"/>
      <c r="CQ14" s="172"/>
      <c r="CR14" s="172"/>
      <c r="CS14" s="172"/>
      <c r="CT14" s="172"/>
      <c r="CU14" s="172"/>
      <c r="CV14" s="172"/>
      <c r="CW14" s="172"/>
      <c r="CX14" s="172"/>
      <c r="CY14" s="172"/>
      <c r="CZ14" s="172"/>
      <c r="DA14" s="172"/>
      <c r="DB14" s="172"/>
      <c r="DC14" s="172"/>
      <c r="DD14" s="172"/>
      <c r="DE14" s="172"/>
      <c r="DF14" s="172"/>
      <c r="DG14" s="172"/>
      <c r="DH14" s="172"/>
      <c r="DI14" s="172"/>
      <c r="DJ14" s="172"/>
      <c r="DK14" s="172"/>
      <c r="DL14" s="172"/>
      <c r="DM14" s="172"/>
      <c r="DN14" s="172"/>
      <c r="DO14" s="172"/>
      <c r="DP14" s="172"/>
      <c r="DQ14" s="172"/>
      <c r="DR14" s="172"/>
      <c r="DS14" s="172"/>
      <c r="DT14" s="172"/>
      <c r="DU14" s="172"/>
      <c r="DV14" s="172"/>
      <c r="DW14" s="172"/>
      <c r="DX14" s="172"/>
      <c r="DY14" s="172"/>
      <c r="DZ14" s="172"/>
      <c r="EA14" s="172"/>
      <c r="EB14" s="172"/>
      <c r="EC14" s="172"/>
      <c r="ED14" s="172"/>
      <c r="EE14" s="172"/>
      <c r="EF14" s="172"/>
      <c r="EG14" s="172"/>
      <c r="EH14" s="172"/>
      <c r="EI14" s="172"/>
      <c r="EJ14" s="172"/>
      <c r="EK14" s="172"/>
      <c r="EL14" s="172"/>
      <c r="EM14" s="172"/>
      <c r="EN14" s="172"/>
      <c r="EO14" s="172"/>
      <c r="EP14" s="172"/>
      <c r="EQ14" s="172"/>
      <c r="ER14" s="172"/>
      <c r="ES14" s="172"/>
      <c r="ET14" s="172"/>
      <c r="EU14" s="172"/>
      <c r="EV14" s="172"/>
      <c r="EW14" s="172"/>
      <c r="EX14" s="172"/>
      <c r="EY14" s="172"/>
      <c r="EZ14" s="172"/>
      <c r="FA14" s="172"/>
      <c r="FB14" s="172"/>
      <c r="FC14" s="172"/>
      <c r="FD14" s="172"/>
      <c r="FE14" s="172"/>
      <c r="FF14" s="172"/>
      <c r="FG14" s="172"/>
      <c r="FH14" s="172"/>
      <c r="FI14" s="172"/>
      <c r="FJ14" s="172"/>
      <c r="FK14" s="172"/>
      <c r="FL14" s="172"/>
      <c r="FM14" s="172"/>
      <c r="FN14" s="172"/>
      <c r="FO14" s="172"/>
      <c r="FP14" s="172"/>
      <c r="FQ14" s="172"/>
      <c r="FR14" s="172"/>
      <c r="FS14" s="172"/>
      <c r="FT14" s="172"/>
      <c r="FU14" s="172"/>
      <c r="FV14" s="172"/>
      <c r="FW14" s="172"/>
      <c r="FX14" s="172"/>
      <c r="FY14" s="172"/>
      <c r="FZ14" s="172"/>
      <c r="GA14" s="172"/>
      <c r="GB14" s="172"/>
      <c r="GC14" s="172"/>
      <c r="GD14" s="172"/>
      <c r="GE14" s="172"/>
      <c r="GF14" s="172"/>
      <c r="GG14" s="172"/>
      <c r="GH14" s="172"/>
      <c r="GI14" s="172"/>
      <c r="GJ14" s="172"/>
      <c r="GK14" s="172"/>
      <c r="GL14" s="172"/>
      <c r="GM14" s="172"/>
      <c r="GN14" s="172"/>
      <c r="GO14" s="172"/>
      <c r="GP14" s="172"/>
      <c r="GQ14" s="172"/>
      <c r="GR14" s="172"/>
      <c r="GS14" s="172"/>
      <c r="GT14" s="172"/>
      <c r="GU14" s="172"/>
      <c r="GV14" s="172"/>
      <c r="GW14" s="172"/>
      <c r="GX14" s="172"/>
      <c r="GY14" s="172"/>
      <c r="GZ14" s="172"/>
      <c r="HA14" s="172"/>
      <c r="HB14" s="172"/>
      <c r="HC14" s="172"/>
      <c r="HD14" s="172"/>
      <c r="HE14" s="172"/>
      <c r="HF14" s="172"/>
      <c r="HG14" s="172"/>
      <c r="HH14" s="172"/>
      <c r="HI14" s="172"/>
      <c r="HJ14" s="172"/>
      <c r="HK14" s="172"/>
      <c r="HL14" s="172"/>
      <c r="HM14" s="172"/>
      <c r="HN14" s="172"/>
      <c r="HO14" s="172"/>
      <c r="HP14" s="172"/>
      <c r="HQ14" s="172"/>
      <c r="HR14" s="172"/>
      <c r="HS14" s="172"/>
      <c r="HT14" s="172"/>
      <c r="HU14" s="172"/>
      <c r="HV14" s="172"/>
      <c r="HW14" s="172"/>
      <c r="HX14" s="172"/>
      <c r="HY14" s="172"/>
      <c r="HZ14" s="172"/>
      <c r="IA14" s="172"/>
      <c r="IB14" s="172"/>
      <c r="IC14" s="172"/>
      <c r="ID14" s="172"/>
      <c r="IE14" s="172"/>
      <c r="IF14" s="172"/>
      <c r="IG14" s="172"/>
      <c r="IH14" s="172"/>
      <c r="II14" s="172"/>
      <c r="IJ14" s="172"/>
      <c r="IK14" s="172"/>
      <c r="IL14" s="172"/>
      <c r="IM14" s="172"/>
      <c r="IN14" s="172"/>
      <c r="IO14" s="172"/>
      <c r="IP14" s="172"/>
      <c r="IQ14" s="172"/>
      <c r="IR14" s="172"/>
      <c r="IS14" s="172"/>
      <c r="IT14" s="172"/>
      <c r="IU14" s="172"/>
      <c r="IV14" s="172"/>
      <c r="IW14" s="172"/>
      <c r="IX14" s="172"/>
      <c r="IY14" s="172"/>
      <c r="IZ14" s="172"/>
      <c r="JA14" s="172"/>
      <c r="JB14" s="172"/>
      <c r="JC14" s="172"/>
      <c r="JD14" s="172"/>
      <c r="JE14" s="172"/>
      <c r="JF14" s="172"/>
      <c r="JG14" s="172"/>
      <c r="JH14" s="172"/>
      <c r="JI14" s="172"/>
      <c r="JJ14" s="172"/>
      <c r="JK14" s="172"/>
      <c r="JL14" s="172"/>
      <c r="JM14" s="172"/>
      <c r="JN14" s="172"/>
      <c r="JO14" s="172"/>
      <c r="JP14" s="172"/>
      <c r="JQ14" s="172"/>
      <c r="JR14" s="172"/>
      <c r="JS14" s="172"/>
      <c r="JT14" s="172"/>
      <c r="JU14" s="172"/>
      <c r="JV14" s="172"/>
      <c r="JW14" s="172"/>
      <c r="JX14" s="172"/>
      <c r="JY14" s="172"/>
      <c r="JZ14" s="172"/>
      <c r="KA14" s="172"/>
      <c r="KB14" s="172"/>
      <c r="KC14" s="172"/>
      <c r="KD14" s="172"/>
      <c r="KE14" s="172"/>
      <c r="KF14" s="172"/>
      <c r="KG14" s="172"/>
      <c r="KH14" s="172"/>
      <c r="KI14" s="172"/>
      <c r="KJ14" s="172"/>
      <c r="KK14" s="172"/>
      <c r="KL14" s="172"/>
      <c r="KM14" s="172"/>
      <c r="KN14" s="172"/>
      <c r="KO14" s="172"/>
      <c r="KP14" s="172"/>
      <c r="KQ14" s="172"/>
      <c r="KR14" s="172"/>
      <c r="KS14" s="172"/>
      <c r="KT14" s="172"/>
      <c r="KU14" s="172"/>
      <c r="KV14" s="172"/>
      <c r="KW14" s="172"/>
      <c r="KX14" s="172"/>
      <c r="KY14" s="172"/>
      <c r="KZ14" s="172"/>
      <c r="LA14" s="172"/>
      <c r="LB14" s="172"/>
      <c r="LC14" s="172"/>
      <c r="LD14" s="172"/>
      <c r="LE14" s="172"/>
      <c r="LF14" s="172"/>
      <c r="LG14" s="172"/>
      <c r="LH14" s="172"/>
      <c r="LI14" s="172"/>
      <c r="LJ14" s="172"/>
      <c r="LK14" s="172"/>
      <c r="LL14" s="172"/>
      <c r="LM14" s="172"/>
      <c r="LN14" s="172"/>
      <c r="LO14" s="172"/>
      <c r="LP14" s="172"/>
      <c r="LQ14" s="172"/>
      <c r="LR14" s="172"/>
      <c r="LS14" s="172"/>
      <c r="LT14" s="172"/>
      <c r="LU14" s="172"/>
      <c r="LV14" s="172"/>
      <c r="LW14" s="172"/>
      <c r="LX14" s="172"/>
      <c r="LY14" s="172"/>
      <c r="LZ14" s="172"/>
      <c r="MA14" s="172"/>
      <c r="MB14" s="172"/>
      <c r="MC14" s="172"/>
      <c r="MD14" s="172"/>
      <c r="ME14" s="172"/>
      <c r="MF14" s="172"/>
      <c r="MG14" s="172"/>
      <c r="MH14" s="172"/>
      <c r="MI14" s="172"/>
      <c r="MJ14" s="172"/>
      <c r="MK14" s="172"/>
      <c r="ML14" s="172"/>
      <c r="MM14" s="172"/>
      <c r="MN14" s="172"/>
      <c r="MO14" s="172"/>
      <c r="MP14" s="172"/>
      <c r="MQ14" s="172"/>
      <c r="MR14" s="172"/>
      <c r="MS14" s="172"/>
      <c r="MT14" s="172"/>
      <c r="MU14" s="172"/>
      <c r="MV14" s="172"/>
      <c r="MW14" s="172"/>
      <c r="MX14" s="172"/>
      <c r="MY14" s="172"/>
      <c r="MZ14" s="172"/>
      <c r="NA14" s="172"/>
      <c r="NB14" s="172"/>
      <c r="NC14" s="172"/>
      <c r="ND14" s="172"/>
      <c r="NE14" s="172"/>
      <c r="NF14" s="172"/>
      <c r="NG14" s="172"/>
      <c r="NH14" s="172"/>
      <c r="NI14" s="172"/>
      <c r="NJ14" s="172"/>
      <c r="NK14" s="172"/>
      <c r="NL14" s="172"/>
      <c r="NM14" s="172"/>
      <c r="NN14" s="172"/>
      <c r="NO14" s="172"/>
      <c r="NP14" s="172"/>
      <c r="NQ14" s="172"/>
      <c r="NR14" s="172"/>
      <c r="NS14" s="172"/>
      <c r="NT14" s="172"/>
      <c r="NU14" s="172"/>
      <c r="NV14" s="172"/>
      <c r="NW14" s="172"/>
      <c r="NX14" s="172"/>
      <c r="NY14" s="172"/>
      <c r="NZ14" s="172"/>
      <c r="OA14" s="172"/>
      <c r="OB14" s="172"/>
      <c r="OC14" s="172"/>
      <c r="OD14" s="172"/>
      <c r="OE14" s="172"/>
      <c r="OF14" s="172"/>
      <c r="OG14" s="172"/>
      <c r="OH14" s="172"/>
      <c r="OI14" s="172"/>
      <c r="OJ14" s="172"/>
      <c r="OK14" s="172"/>
      <c r="OL14" s="172"/>
      <c r="OM14" s="172"/>
      <c r="ON14" s="172"/>
      <c r="OO14" s="172"/>
      <c r="OP14" s="172"/>
      <c r="OQ14" s="172"/>
      <c r="OR14" s="172"/>
      <c r="OS14" s="172"/>
      <c r="OT14" s="172"/>
      <c r="OU14" s="172"/>
      <c r="OV14" s="172"/>
      <c r="OW14" s="172"/>
      <c r="OX14" s="172"/>
      <c r="OY14" s="172"/>
      <c r="OZ14" s="172"/>
      <c r="PA14" s="172"/>
      <c r="PB14" s="172"/>
      <c r="PC14" s="172"/>
      <c r="PD14" s="172"/>
      <c r="PE14" s="172"/>
      <c r="PF14" s="172"/>
      <c r="PG14" s="172"/>
      <c r="PH14" s="172"/>
      <c r="PI14" s="172"/>
      <c r="PJ14" s="172"/>
      <c r="PK14" s="172"/>
      <c r="PL14" s="172"/>
      <c r="PM14" s="172"/>
      <c r="PN14" s="172"/>
      <c r="PO14" s="172"/>
      <c r="PP14" s="172"/>
      <c r="PQ14" s="172"/>
      <c r="PR14" s="172"/>
      <c r="PS14" s="172"/>
      <c r="PT14" s="172"/>
      <c r="PU14" s="172"/>
      <c r="PV14" s="172"/>
      <c r="PW14" s="172"/>
      <c r="PX14" s="172"/>
      <c r="PY14" s="172"/>
      <c r="PZ14" s="172"/>
      <c r="QA14" s="172"/>
      <c r="QB14" s="172"/>
      <c r="QC14" s="172"/>
      <c r="QD14" s="172"/>
      <c r="QE14" s="172"/>
      <c r="QF14" s="172"/>
      <c r="QG14" s="172"/>
      <c r="QH14" s="172"/>
      <c r="QI14" s="172"/>
      <c r="QJ14" s="172"/>
      <c r="QK14" s="172"/>
      <c r="QL14" s="172"/>
      <c r="QM14" s="172"/>
      <c r="QN14" s="172"/>
      <c r="QO14" s="172"/>
      <c r="QP14" s="172"/>
      <c r="QQ14" s="172"/>
      <c r="QR14" s="172"/>
      <c r="QS14" s="172"/>
      <c r="QT14" s="172"/>
      <c r="QU14" s="172"/>
      <c r="QV14" s="172"/>
      <c r="QW14" s="172"/>
      <c r="QX14" s="172"/>
      <c r="QY14" s="172"/>
      <c r="QZ14" s="172"/>
      <c r="RA14" s="172"/>
      <c r="RB14" s="172"/>
      <c r="RC14" s="172"/>
      <c r="RD14" s="172"/>
      <c r="RE14" s="172"/>
      <c r="RF14" s="172"/>
      <c r="RG14" s="172"/>
      <c r="RH14" s="172"/>
      <c r="RI14" s="172"/>
      <c r="RJ14" s="172"/>
      <c r="RK14" s="172"/>
      <c r="RL14" s="172"/>
      <c r="RM14" s="172"/>
      <c r="RN14" s="172"/>
      <c r="RO14" s="172"/>
      <c r="RP14" s="172"/>
      <c r="RQ14" s="172"/>
      <c r="RR14" s="172"/>
      <c r="RS14" s="172"/>
      <c r="RT14" s="172"/>
      <c r="RU14" s="172"/>
      <c r="RV14" s="172"/>
      <c r="RW14" s="172"/>
      <c r="RX14" s="172"/>
      <c r="RY14" s="172"/>
      <c r="RZ14" s="172"/>
      <c r="SA14" s="172"/>
      <c r="SB14" s="172"/>
      <c r="SC14" s="172"/>
      <c r="SD14" s="172"/>
      <c r="SE14" s="172"/>
      <c r="SF14" s="172"/>
      <c r="SG14" s="172"/>
      <c r="SH14" s="172"/>
      <c r="SI14" s="172"/>
      <c r="SJ14" s="172"/>
      <c r="SK14" s="172"/>
      <c r="SL14" s="172"/>
      <c r="SM14" s="172"/>
      <c r="SN14" s="172"/>
      <c r="SO14" s="172"/>
      <c r="SP14" s="172"/>
      <c r="SQ14" s="172"/>
      <c r="SR14" s="172"/>
      <c r="SS14" s="172"/>
      <c r="ST14" s="172"/>
      <c r="SU14" s="172"/>
      <c r="SV14" s="172"/>
      <c r="SW14" s="172"/>
      <c r="SX14" s="172"/>
      <c r="SY14" s="172"/>
      <c r="SZ14" s="172"/>
      <c r="TA14" s="172"/>
      <c r="TB14" s="172"/>
      <c r="TC14" s="172"/>
      <c r="TD14" s="172"/>
      <c r="TE14" s="172"/>
      <c r="TF14" s="172"/>
      <c r="TG14" s="172"/>
      <c r="TH14" s="172"/>
      <c r="TI14" s="172"/>
      <c r="TJ14" s="172"/>
      <c r="TK14" s="172"/>
      <c r="TL14" s="172"/>
      <c r="TM14" s="172"/>
      <c r="TN14" s="172"/>
      <c r="TO14" s="172"/>
      <c r="TP14" s="172"/>
      <c r="TQ14" s="172"/>
      <c r="TR14" s="172"/>
      <c r="TS14" s="172"/>
      <c r="TT14" s="172"/>
      <c r="TU14" s="172"/>
      <c r="TV14" s="172"/>
      <c r="TW14" s="172"/>
      <c r="TX14" s="172"/>
      <c r="TY14" s="172"/>
      <c r="TZ14" s="172"/>
      <c r="UA14" s="172"/>
      <c r="UB14" s="172"/>
      <c r="UC14" s="172"/>
      <c r="UD14" s="172"/>
      <c r="UE14" s="172"/>
      <c r="UF14" s="172"/>
      <c r="UG14" s="172"/>
      <c r="UH14" s="172"/>
      <c r="UI14" s="172"/>
      <c r="UJ14" s="172"/>
      <c r="UK14" s="172"/>
      <c r="UL14" s="172"/>
      <c r="UM14" s="172"/>
      <c r="UN14" s="172"/>
      <c r="UO14" s="172"/>
      <c r="UP14" s="172"/>
      <c r="UQ14" s="172"/>
      <c r="UR14" s="172"/>
      <c r="US14" s="172"/>
      <c r="UT14" s="172"/>
      <c r="UU14" s="172"/>
      <c r="UV14" s="172"/>
      <c r="UW14" s="172"/>
      <c r="UX14" s="172"/>
      <c r="UY14" s="172"/>
      <c r="UZ14" s="172"/>
      <c r="VA14" s="172"/>
      <c r="VB14" s="172"/>
      <c r="VC14" s="172"/>
      <c r="VD14" s="172"/>
      <c r="VE14" s="172"/>
      <c r="VF14" s="172"/>
      <c r="VG14" s="172"/>
      <c r="VH14" s="172"/>
      <c r="VI14" s="172"/>
      <c r="VJ14" s="172"/>
      <c r="VK14" s="172"/>
      <c r="VL14" s="172"/>
      <c r="VM14" s="172"/>
      <c r="VN14" s="172"/>
      <c r="VO14" s="172"/>
      <c r="VP14" s="172"/>
      <c r="VQ14" s="172"/>
      <c r="VR14" s="172"/>
      <c r="VS14" s="172"/>
      <c r="VT14" s="172"/>
      <c r="VU14" s="172"/>
      <c r="VV14" s="172"/>
      <c r="VW14" s="172"/>
      <c r="VX14" s="172"/>
      <c r="VY14" s="172"/>
      <c r="VZ14" s="172"/>
      <c r="WA14" s="172"/>
      <c r="WB14" s="172"/>
      <c r="WC14" s="172"/>
      <c r="WD14" s="172"/>
      <c r="WE14" s="172"/>
      <c r="WF14" s="172"/>
      <c r="WG14" s="172"/>
      <c r="WH14" s="172"/>
      <c r="WI14" s="172"/>
      <c r="WJ14" s="172"/>
      <c r="WK14" s="172"/>
      <c r="WL14" s="172"/>
      <c r="WM14" s="172"/>
      <c r="WN14" s="172"/>
      <c r="WO14" s="172"/>
      <c r="WP14" s="172"/>
      <c r="WQ14" s="172"/>
      <c r="WR14" s="172"/>
      <c r="WS14" s="172"/>
      <c r="WT14" s="172"/>
      <c r="WU14" s="172"/>
      <c r="WV14" s="172"/>
      <c r="WW14" s="172"/>
      <c r="WX14" s="172"/>
      <c r="WY14" s="172"/>
      <c r="WZ14" s="172"/>
      <c r="XA14" s="172"/>
      <c r="XB14" s="172"/>
      <c r="XC14" s="172"/>
      <c r="XD14" s="172"/>
      <c r="XE14" s="172"/>
      <c r="XF14" s="172"/>
      <c r="XG14" s="172"/>
      <c r="XH14" s="172"/>
      <c r="XI14" s="172"/>
      <c r="XJ14" s="172"/>
      <c r="XK14" s="172"/>
      <c r="XL14" s="172"/>
      <c r="XM14" s="172"/>
      <c r="XN14" s="172"/>
      <c r="XO14" s="172"/>
      <c r="XP14" s="172"/>
      <c r="XQ14" s="172"/>
      <c r="XR14" s="172"/>
      <c r="XS14" s="172"/>
      <c r="XT14" s="172"/>
      <c r="XU14" s="172"/>
      <c r="XV14" s="172"/>
      <c r="XW14" s="172"/>
      <c r="XX14" s="172"/>
      <c r="XY14" s="172"/>
      <c r="XZ14" s="172"/>
      <c r="YA14" s="172"/>
      <c r="YB14" s="172"/>
      <c r="YC14" s="172"/>
      <c r="YD14" s="172"/>
      <c r="YE14" s="172"/>
      <c r="YF14" s="172"/>
      <c r="YG14" s="172"/>
      <c r="YH14" s="172"/>
      <c r="YI14" s="172"/>
      <c r="YJ14" s="172"/>
      <c r="YK14" s="172"/>
      <c r="YL14" s="172"/>
      <c r="YM14" s="172"/>
      <c r="YN14" s="172"/>
      <c r="YO14" s="172"/>
      <c r="YP14" s="172"/>
      <c r="YQ14" s="172"/>
      <c r="YR14" s="172"/>
      <c r="YS14" s="172"/>
      <c r="YT14" s="172"/>
      <c r="YU14" s="172"/>
      <c r="YV14" s="172"/>
      <c r="YW14" s="172"/>
      <c r="YX14" s="172"/>
      <c r="YY14" s="172"/>
      <c r="YZ14" s="172"/>
      <c r="ZA14" s="172"/>
      <c r="ZB14" s="172"/>
      <c r="ZC14" s="172"/>
      <c r="ZD14" s="172"/>
      <c r="ZE14" s="172"/>
      <c r="ZF14" s="172"/>
      <c r="ZG14" s="172"/>
      <c r="ZH14" s="172"/>
      <c r="ZI14" s="172"/>
      <c r="ZJ14" s="172"/>
      <c r="ZK14" s="172"/>
      <c r="ZL14" s="172"/>
      <c r="ZM14" s="172"/>
      <c r="ZN14" s="172"/>
      <c r="ZO14" s="172"/>
      <c r="ZP14" s="172"/>
      <c r="ZQ14" s="172"/>
      <c r="ZR14" s="172"/>
      <c r="ZS14" s="172"/>
      <c r="ZT14" s="172"/>
      <c r="ZU14" s="172"/>
      <c r="ZV14" s="172"/>
      <c r="ZW14" s="172"/>
      <c r="ZX14" s="172"/>
      <c r="ZY14" s="172"/>
      <c r="ZZ14" s="172"/>
      <c r="AAA14" s="172"/>
      <c r="AAB14" s="172"/>
      <c r="AAC14" s="172"/>
      <c r="AAD14" s="172"/>
      <c r="AAE14" s="172"/>
      <c r="AAF14" s="172"/>
      <c r="AAG14" s="172"/>
      <c r="AAH14" s="172"/>
      <c r="AAI14" s="172"/>
      <c r="AAJ14" s="172"/>
      <c r="AAK14" s="172"/>
      <c r="AAL14" s="172"/>
      <c r="AAM14" s="172"/>
      <c r="AAN14" s="172"/>
      <c r="AAO14" s="172"/>
      <c r="AAP14" s="172"/>
      <c r="AAQ14" s="172"/>
      <c r="AAR14" s="172"/>
      <c r="AAS14" s="172"/>
      <c r="AAT14" s="172"/>
      <c r="AAU14" s="172"/>
      <c r="AAV14" s="172"/>
      <c r="AAW14" s="172"/>
      <c r="AAX14" s="172"/>
      <c r="AAY14" s="172"/>
      <c r="AAZ14" s="172"/>
      <c r="ABA14" s="172"/>
      <c r="ABB14" s="172"/>
      <c r="ABC14" s="172"/>
      <c r="ABD14" s="172"/>
      <c r="ABE14" s="172"/>
      <c r="ABF14" s="172"/>
      <c r="ABG14" s="172"/>
      <c r="ABH14" s="172"/>
      <c r="ABI14" s="172"/>
      <c r="ABJ14" s="172"/>
      <c r="ABK14" s="172"/>
      <c r="ABL14" s="172"/>
      <c r="ABM14" s="172"/>
      <c r="ABN14" s="172"/>
      <c r="ABO14" s="172"/>
      <c r="ABP14" s="172"/>
      <c r="ABQ14" s="172"/>
      <c r="ABR14" s="172"/>
      <c r="ABS14" s="172"/>
      <c r="ABT14" s="172"/>
      <c r="ABU14" s="172"/>
      <c r="ABV14" s="172"/>
      <c r="ABW14" s="172"/>
      <c r="ABX14" s="172"/>
      <c r="ABY14" s="172"/>
      <c r="ABZ14" s="172"/>
      <c r="ACA14" s="172"/>
      <c r="ACB14" s="172"/>
      <c r="ACC14" s="172"/>
      <c r="ACD14" s="172"/>
      <c r="ACE14" s="172"/>
      <c r="ACF14" s="172"/>
      <c r="ACG14" s="172"/>
      <c r="ACH14" s="172"/>
      <c r="ACI14" s="172"/>
      <c r="ACJ14" s="172"/>
      <c r="ACK14" s="172"/>
      <c r="ACL14" s="172"/>
      <c r="ACM14" s="172"/>
      <c r="ACN14" s="172"/>
      <c r="ACO14" s="172"/>
      <c r="ACP14" s="172"/>
      <c r="ACQ14" s="172"/>
      <c r="ACR14" s="172"/>
      <c r="ACS14" s="172"/>
      <c r="ACT14" s="172"/>
      <c r="ACU14" s="172"/>
      <c r="ACV14" s="172"/>
      <c r="ACW14" s="172"/>
      <c r="ACX14" s="172"/>
      <c r="ACY14" s="172"/>
      <c r="ACZ14" s="172"/>
      <c r="ADA14" s="172"/>
      <c r="ADB14" s="172"/>
      <c r="ADC14" s="172"/>
      <c r="ADD14" s="172"/>
      <c r="ADE14" s="172"/>
      <c r="ADF14" s="172"/>
      <c r="ADG14" s="172"/>
      <c r="ADH14" s="172"/>
      <c r="ADI14" s="172"/>
      <c r="ADJ14" s="172"/>
      <c r="ADK14" s="172"/>
      <c r="ADL14" s="172"/>
      <c r="ADM14" s="172"/>
      <c r="ADN14" s="172"/>
      <c r="ADO14" s="172"/>
      <c r="ADP14" s="172"/>
      <c r="ADQ14" s="172"/>
      <c r="ADR14" s="172"/>
      <c r="ADS14" s="172"/>
      <c r="ADT14" s="172"/>
      <c r="ADU14" s="172"/>
      <c r="ADV14" s="172"/>
      <c r="ADW14" s="172"/>
      <c r="ADX14" s="172"/>
      <c r="ADY14" s="172"/>
      <c r="ADZ14" s="172"/>
      <c r="AEA14" s="172"/>
      <c r="AEB14" s="172"/>
      <c r="AEC14" s="172"/>
      <c r="AED14" s="172"/>
      <c r="AEE14" s="172"/>
      <c r="AEF14" s="172"/>
      <c r="AEG14" s="172"/>
      <c r="AEH14" s="172"/>
      <c r="AEI14" s="172"/>
      <c r="AEJ14" s="172"/>
      <c r="AEK14" s="172"/>
      <c r="AEL14" s="172"/>
      <c r="AEM14" s="172"/>
      <c r="AEN14" s="172"/>
      <c r="AEO14" s="172"/>
      <c r="AEP14" s="172"/>
      <c r="AEQ14" s="172"/>
      <c r="AER14" s="172"/>
      <c r="AES14" s="172"/>
      <c r="AET14" s="172"/>
      <c r="AEU14" s="172"/>
      <c r="AEV14" s="172"/>
      <c r="AEW14" s="172"/>
      <c r="AEX14" s="172"/>
      <c r="AEY14" s="172"/>
      <c r="AEZ14" s="172"/>
      <c r="AFA14" s="172"/>
      <c r="AFB14" s="172"/>
      <c r="AFC14" s="172"/>
      <c r="AFD14" s="172"/>
      <c r="AFE14" s="172"/>
      <c r="AFF14" s="172"/>
      <c r="AFG14" s="172"/>
      <c r="AFH14" s="172"/>
      <c r="AFI14" s="172"/>
      <c r="AFJ14" s="172"/>
      <c r="AFK14" s="172"/>
      <c r="AFL14" s="172"/>
      <c r="AFM14" s="172"/>
      <c r="AFN14" s="172"/>
      <c r="AFO14" s="172"/>
      <c r="AFP14" s="172"/>
      <c r="AFQ14" s="172"/>
      <c r="AFR14" s="172"/>
      <c r="AFS14" s="172"/>
      <c r="AFT14" s="172"/>
      <c r="AFU14" s="172"/>
      <c r="AFV14" s="172"/>
      <c r="AFW14" s="172"/>
      <c r="AFX14" s="172"/>
      <c r="AFY14" s="172"/>
      <c r="AFZ14" s="172"/>
      <c r="AGA14" s="172"/>
      <c r="AGB14" s="172"/>
      <c r="AGC14" s="172"/>
      <c r="AGD14" s="172"/>
      <c r="AGE14" s="172"/>
      <c r="AGF14" s="172"/>
      <c r="AGG14" s="172"/>
      <c r="AGH14" s="172"/>
      <c r="AGI14" s="172"/>
      <c r="AGJ14" s="172"/>
      <c r="AGK14" s="172"/>
      <c r="AGL14" s="172"/>
      <c r="AGM14" s="172"/>
      <c r="AGN14" s="172"/>
      <c r="AGO14" s="172"/>
      <c r="AGP14" s="172"/>
      <c r="AGQ14" s="172"/>
      <c r="AGR14" s="172"/>
      <c r="AGS14" s="172"/>
      <c r="AGT14" s="172"/>
      <c r="AGU14" s="172"/>
      <c r="AGV14" s="172"/>
      <c r="AGW14" s="172"/>
      <c r="AGX14" s="172"/>
      <c r="AGY14" s="172"/>
      <c r="AGZ14" s="172"/>
      <c r="AHA14" s="172"/>
      <c r="AHB14" s="172"/>
      <c r="AHC14" s="172"/>
      <c r="AHD14" s="172"/>
      <c r="AHE14" s="172"/>
      <c r="AHF14" s="172"/>
      <c r="AHG14" s="172"/>
      <c r="AHH14" s="172"/>
      <c r="AHI14" s="172"/>
      <c r="AHJ14" s="172"/>
      <c r="AHK14" s="172"/>
      <c r="AHL14" s="172"/>
      <c r="AHM14" s="172"/>
      <c r="AHN14" s="172"/>
      <c r="AHO14" s="172"/>
      <c r="AHP14" s="172"/>
      <c r="AHQ14" s="172"/>
      <c r="AHR14" s="172"/>
      <c r="AHS14" s="172"/>
      <c r="AHT14" s="172"/>
      <c r="AHU14" s="172"/>
      <c r="AHV14" s="172"/>
      <c r="AHW14" s="172"/>
      <c r="AHX14" s="172"/>
      <c r="AHY14" s="172"/>
      <c r="AHZ14" s="172"/>
      <c r="AIA14" s="172"/>
      <c r="AIB14" s="172"/>
      <c r="AIC14" s="172"/>
      <c r="AID14" s="172"/>
      <c r="AIE14" s="172"/>
      <c r="AIF14" s="172"/>
      <c r="AIG14" s="172"/>
      <c r="AIH14" s="172"/>
      <c r="AII14" s="172"/>
      <c r="AIJ14" s="172"/>
      <c r="AIK14" s="172"/>
      <c r="AIL14" s="172"/>
      <c r="AIM14" s="172"/>
      <c r="AIN14" s="172"/>
      <c r="AIO14" s="172"/>
      <c r="AIP14" s="172"/>
      <c r="AIQ14" s="172"/>
      <c r="AIR14" s="172"/>
      <c r="AIS14" s="172"/>
      <c r="AIT14" s="172"/>
      <c r="AIU14" s="172"/>
      <c r="AIV14" s="172"/>
      <c r="AIW14" s="172"/>
      <c r="AIX14" s="172"/>
      <c r="AIY14" s="172"/>
      <c r="AIZ14" s="172"/>
      <c r="AJA14" s="172"/>
      <c r="AJB14" s="172"/>
      <c r="AJC14" s="172"/>
      <c r="AJD14" s="172"/>
      <c r="AJE14" s="172"/>
      <c r="AJF14" s="172"/>
      <c r="AJG14" s="172"/>
      <c r="AJH14" s="172"/>
      <c r="AJI14" s="172"/>
      <c r="AJJ14" s="172"/>
      <c r="AJK14" s="172"/>
      <c r="AJL14" s="172"/>
      <c r="AJM14" s="172"/>
      <c r="AJN14" s="172"/>
      <c r="AJO14" s="172"/>
      <c r="AJP14" s="172"/>
      <c r="AJQ14" s="172"/>
      <c r="AJR14" s="172"/>
      <c r="AJS14" s="172"/>
      <c r="AJT14" s="172"/>
      <c r="AJU14" s="172"/>
      <c r="AJV14" s="172"/>
      <c r="AJW14" s="172"/>
      <c r="AJX14" s="172"/>
      <c r="AJY14" s="172"/>
      <c r="AJZ14" s="172"/>
      <c r="AKA14" s="172"/>
      <c r="AKB14" s="172"/>
      <c r="AKC14" s="172"/>
      <c r="AKD14" s="172"/>
      <c r="AKE14" s="172"/>
      <c r="AKF14" s="172"/>
      <c r="AKG14" s="172"/>
      <c r="AKH14" s="172"/>
      <c r="AKI14" s="172"/>
      <c r="AKJ14" s="172"/>
      <c r="AKK14" s="172"/>
      <c r="AKL14" s="172"/>
      <c r="AKM14" s="172"/>
      <c r="AKN14" s="172"/>
      <c r="AKO14" s="172"/>
      <c r="AKP14" s="172"/>
      <c r="AKQ14" s="172"/>
      <c r="AKR14" s="172"/>
      <c r="AKS14" s="172"/>
      <c r="AKT14" s="172"/>
      <c r="AKU14" s="172"/>
      <c r="AKV14" s="172"/>
      <c r="AKW14" s="172"/>
      <c r="AKX14" s="172"/>
      <c r="AKY14" s="172"/>
      <c r="AKZ14" s="172"/>
      <c r="ALA14" s="172"/>
      <c r="ALB14" s="172"/>
      <c r="ALC14" s="172"/>
      <c r="ALD14" s="172"/>
      <c r="ALE14" s="172"/>
      <c r="ALF14" s="172"/>
      <c r="ALG14" s="172"/>
      <c r="ALH14" s="172"/>
      <c r="ALI14" s="172"/>
      <c r="ALJ14" s="172"/>
      <c r="ALK14" s="172"/>
      <c r="ALL14" s="172"/>
      <c r="ALM14" s="172"/>
      <c r="ALN14" s="172"/>
      <c r="ALO14" s="172"/>
      <c r="ALP14" s="172"/>
      <c r="ALQ14" s="172"/>
      <c r="ALR14" s="172"/>
      <c r="ALS14" s="172"/>
      <c r="ALT14" s="172"/>
      <c r="ALU14" s="172"/>
      <c r="ALV14" s="172"/>
      <c r="ALW14" s="172"/>
      <c r="ALX14" s="172"/>
      <c r="ALY14" s="172"/>
      <c r="ALZ14" s="172"/>
      <c r="AMA14" s="172"/>
      <c r="AMB14" s="172"/>
      <c r="AMC14" s="172"/>
      <c r="AMD14" s="172"/>
      <c r="AME14" s="172"/>
      <c r="AMF14" s="172"/>
      <c r="AMG14" s="172"/>
      <c r="AMH14" s="172"/>
      <c r="AMI14" s="172"/>
      <c r="AMJ14" s="172"/>
      <c r="AMK14" s="172"/>
      <c r="AML14" s="172"/>
      <c r="AMM14" s="172"/>
      <c r="AMN14" s="172"/>
      <c r="AMO14" s="172"/>
      <c r="AMP14" s="172"/>
      <c r="AMQ14" s="172"/>
      <c r="AMR14" s="172"/>
      <c r="AMS14" s="172"/>
      <c r="AMT14" s="172"/>
      <c r="AMU14" s="172"/>
      <c r="AMV14" s="172"/>
      <c r="AMW14" s="172"/>
      <c r="AMX14" s="172"/>
      <c r="AMY14" s="172"/>
      <c r="AMZ14" s="172"/>
      <c r="ANA14" s="172"/>
      <c r="ANB14" s="172"/>
      <c r="ANC14" s="172"/>
      <c r="AND14" s="172"/>
      <c r="ANE14" s="172"/>
      <c r="ANF14" s="172"/>
      <c r="ANG14" s="172"/>
      <c r="ANH14" s="172"/>
      <c r="ANI14" s="172"/>
      <c r="ANJ14" s="172"/>
      <c r="ANK14" s="172"/>
      <c r="ANL14" s="172"/>
      <c r="ANM14" s="172"/>
      <c r="ANN14" s="172"/>
      <c r="ANO14" s="172"/>
      <c r="ANP14" s="172"/>
      <c r="ANQ14" s="172"/>
      <c r="ANR14" s="172"/>
      <c r="ANS14" s="172"/>
      <c r="ANT14" s="172"/>
      <c r="ANU14" s="172"/>
      <c r="ANV14" s="172"/>
      <c r="ANW14" s="172"/>
      <c r="ANX14" s="172"/>
      <c r="ANY14" s="172"/>
      <c r="ANZ14" s="172"/>
      <c r="AOA14" s="172"/>
      <c r="AOB14" s="172"/>
      <c r="AOC14" s="172"/>
      <c r="AOD14" s="172"/>
      <c r="AOE14" s="172"/>
      <c r="AOF14" s="172"/>
      <c r="AOG14" s="172"/>
      <c r="AOH14" s="172"/>
      <c r="AOI14" s="172"/>
      <c r="AOJ14" s="172"/>
      <c r="AOK14" s="172"/>
      <c r="AOL14" s="172"/>
      <c r="AOM14" s="172"/>
      <c r="AON14" s="172"/>
      <c r="AOO14" s="172"/>
      <c r="AOP14" s="172"/>
      <c r="AOQ14" s="172"/>
      <c r="AOR14" s="172"/>
      <c r="AOS14" s="172"/>
      <c r="AOT14" s="172"/>
      <c r="AOU14" s="172"/>
      <c r="AOV14" s="172"/>
      <c r="AOW14" s="172"/>
      <c r="AOX14" s="172"/>
      <c r="AOY14" s="172"/>
      <c r="AOZ14" s="172"/>
      <c r="APA14" s="172"/>
      <c r="APB14" s="172"/>
      <c r="APC14" s="172"/>
      <c r="APD14" s="172"/>
      <c r="APE14" s="172"/>
      <c r="APF14" s="172"/>
      <c r="APG14" s="172"/>
      <c r="APH14" s="172"/>
      <c r="API14" s="172"/>
      <c r="APJ14" s="172"/>
      <c r="APK14" s="172"/>
      <c r="APL14" s="172"/>
      <c r="APM14" s="172"/>
      <c r="APN14" s="172"/>
      <c r="APO14" s="172"/>
      <c r="APP14" s="172"/>
      <c r="APQ14" s="172"/>
      <c r="APR14" s="172"/>
      <c r="APS14" s="172"/>
      <c r="APT14" s="172"/>
      <c r="APU14" s="172"/>
      <c r="APV14" s="172"/>
      <c r="APW14" s="172"/>
      <c r="APX14" s="172"/>
      <c r="APY14" s="172"/>
      <c r="APZ14" s="172"/>
      <c r="AQA14" s="172"/>
      <c r="AQB14" s="172"/>
      <c r="AQC14" s="172"/>
      <c r="AQD14" s="172"/>
      <c r="AQE14" s="172"/>
      <c r="AQF14" s="172"/>
      <c r="AQG14" s="172"/>
      <c r="AQH14" s="172"/>
      <c r="AQI14" s="172"/>
      <c r="AQJ14" s="172"/>
      <c r="AQK14" s="172"/>
      <c r="AQL14" s="172"/>
      <c r="AQM14" s="172"/>
      <c r="AQN14" s="172"/>
      <c r="AQO14" s="172"/>
      <c r="AQP14" s="172"/>
      <c r="AQQ14" s="172"/>
      <c r="AQR14" s="172"/>
      <c r="AQS14" s="172"/>
      <c r="AQT14" s="172"/>
      <c r="AQU14" s="172"/>
      <c r="AQV14" s="172"/>
      <c r="AQW14" s="172"/>
      <c r="AQX14" s="172"/>
      <c r="AQY14" s="172"/>
      <c r="AQZ14" s="172"/>
      <c r="ARA14" s="172"/>
      <c r="ARB14" s="172"/>
      <c r="ARC14" s="172"/>
      <c r="ARD14" s="172"/>
      <c r="ARE14" s="172"/>
      <c r="ARF14" s="172"/>
      <c r="ARG14" s="172"/>
      <c r="ARH14" s="172"/>
      <c r="ARI14" s="172"/>
      <c r="ARJ14" s="172"/>
      <c r="ARK14" s="172"/>
      <c r="ARL14" s="172"/>
      <c r="ARM14" s="172"/>
      <c r="ARN14" s="172"/>
      <c r="ARO14" s="172"/>
      <c r="ARP14" s="172"/>
      <c r="ARQ14" s="172"/>
      <c r="ARR14" s="172"/>
      <c r="ARS14" s="172"/>
      <c r="ART14" s="172"/>
      <c r="ARU14" s="172"/>
      <c r="ARV14" s="172"/>
      <c r="ARW14" s="172"/>
      <c r="ARX14" s="172"/>
      <c r="ARY14" s="172"/>
      <c r="ARZ14" s="172"/>
      <c r="ASA14" s="172"/>
      <c r="ASB14" s="172"/>
      <c r="ASC14" s="172"/>
      <c r="ASD14" s="172"/>
      <c r="ASE14" s="172"/>
      <c r="ASF14" s="172"/>
      <c r="ASG14" s="172"/>
      <c r="ASH14" s="172"/>
      <c r="ASI14" s="172"/>
      <c r="ASJ14" s="172"/>
      <c r="ASK14" s="172"/>
      <c r="ASL14" s="172"/>
      <c r="ASM14" s="172"/>
      <c r="ASN14" s="172"/>
      <c r="ASO14" s="172"/>
      <c r="ASP14" s="172"/>
      <c r="ASQ14" s="172"/>
      <c r="ASR14" s="172"/>
      <c r="ASS14" s="172"/>
      <c r="AST14" s="172"/>
      <c r="ASU14" s="172"/>
      <c r="ASV14" s="172"/>
      <c r="ASW14" s="172"/>
      <c r="ASX14" s="172"/>
      <c r="ASY14" s="172"/>
      <c r="ASZ14" s="172"/>
      <c r="ATA14" s="172"/>
      <c r="ATB14" s="172"/>
      <c r="ATC14" s="172"/>
      <c r="ATD14" s="172"/>
      <c r="ATE14" s="172"/>
      <c r="ATF14" s="172"/>
      <c r="ATG14" s="172"/>
      <c r="ATH14" s="172"/>
      <c r="ATI14" s="172"/>
      <c r="ATJ14" s="172"/>
      <c r="ATK14" s="172"/>
      <c r="ATL14" s="172"/>
      <c r="ATM14" s="172"/>
      <c r="ATN14" s="172"/>
      <c r="ATO14" s="172"/>
      <c r="ATP14" s="172"/>
      <c r="ATQ14" s="172"/>
      <c r="ATR14" s="172"/>
      <c r="ATS14" s="172"/>
      <c r="ATT14" s="172"/>
      <c r="ATU14" s="172"/>
      <c r="ATV14" s="172"/>
      <c r="ATW14" s="172"/>
      <c r="ATX14" s="172"/>
      <c r="ATY14" s="172"/>
      <c r="ATZ14" s="172"/>
      <c r="AUA14" s="172"/>
      <c r="AUB14" s="172"/>
      <c r="AUC14" s="172"/>
      <c r="AUD14" s="172"/>
      <c r="AUE14" s="172"/>
      <c r="AUF14" s="172"/>
      <c r="AUG14" s="172"/>
      <c r="AUH14" s="172"/>
      <c r="AUI14" s="172"/>
      <c r="AUJ14" s="172"/>
      <c r="AUK14" s="172"/>
      <c r="AUL14" s="172"/>
      <c r="AUM14" s="172"/>
      <c r="AUN14" s="172"/>
      <c r="AUO14" s="172"/>
      <c r="AUP14" s="172"/>
      <c r="AUQ14" s="172"/>
      <c r="AUR14" s="172"/>
      <c r="AUS14" s="172"/>
      <c r="AUT14" s="172"/>
      <c r="AUU14" s="172"/>
      <c r="AUV14" s="172"/>
      <c r="AUW14" s="172"/>
      <c r="AUX14" s="172"/>
      <c r="AUY14" s="172"/>
      <c r="AUZ14" s="172"/>
      <c r="AVA14" s="172"/>
      <c r="AVB14" s="172"/>
      <c r="AVC14" s="172"/>
      <c r="AVD14" s="172"/>
      <c r="AVE14" s="172"/>
      <c r="AVF14" s="172"/>
      <c r="AVG14" s="172"/>
      <c r="AVH14" s="172"/>
      <c r="AVI14" s="172"/>
      <c r="AVJ14" s="172"/>
      <c r="AVK14" s="172"/>
      <c r="AVL14" s="172"/>
      <c r="AVM14" s="172"/>
      <c r="AVN14" s="172"/>
      <c r="AVO14" s="172"/>
      <c r="AVP14" s="172"/>
      <c r="AVQ14" s="172"/>
      <c r="AVR14" s="172"/>
      <c r="AVS14" s="172"/>
      <c r="AVT14" s="172"/>
      <c r="AVU14" s="172"/>
      <c r="AVV14" s="172"/>
      <c r="AVW14" s="172"/>
      <c r="AVX14" s="172"/>
      <c r="AVY14" s="172"/>
      <c r="AVZ14" s="172"/>
      <c r="AWA14" s="172"/>
      <c r="AWB14" s="172"/>
      <c r="AWC14" s="172"/>
      <c r="AWD14" s="172"/>
      <c r="AWE14" s="172"/>
      <c r="AWF14" s="172"/>
      <c r="AWG14" s="172"/>
      <c r="AWH14" s="172"/>
      <c r="AWI14" s="172"/>
      <c r="AWJ14" s="172"/>
      <c r="AWK14" s="172"/>
      <c r="AWL14" s="172"/>
      <c r="AWM14" s="172"/>
      <c r="AWN14" s="172"/>
      <c r="AWO14" s="172"/>
      <c r="AWP14" s="172"/>
      <c r="AWQ14" s="172"/>
      <c r="AWR14" s="172"/>
      <c r="AWS14" s="172"/>
      <c r="AWT14" s="172"/>
      <c r="AWU14" s="172"/>
      <c r="AWV14" s="172"/>
      <c r="AWW14" s="172"/>
      <c r="AWX14" s="172"/>
      <c r="AWY14" s="172"/>
      <c r="AWZ14" s="172"/>
      <c r="AXA14" s="172"/>
      <c r="AXB14" s="172"/>
      <c r="AXC14" s="172"/>
      <c r="AXD14" s="172"/>
      <c r="AXE14" s="172"/>
      <c r="AXF14" s="172"/>
      <c r="AXG14" s="172"/>
      <c r="AXH14" s="172"/>
      <c r="AXI14" s="172"/>
      <c r="AXJ14" s="172"/>
      <c r="AXK14" s="172"/>
      <c r="AXL14" s="172"/>
      <c r="AXM14" s="172"/>
      <c r="AXN14" s="172"/>
      <c r="AXO14" s="172"/>
      <c r="AXP14" s="172"/>
      <c r="AXQ14" s="172"/>
      <c r="AXR14" s="172"/>
      <c r="AXS14" s="172"/>
      <c r="AXT14" s="172"/>
      <c r="AXU14" s="172"/>
      <c r="AXV14" s="172"/>
      <c r="AXW14" s="172"/>
      <c r="AXX14" s="172"/>
      <c r="AXY14" s="172"/>
      <c r="AXZ14" s="172"/>
      <c r="AYA14" s="172"/>
      <c r="AYB14" s="172"/>
      <c r="AYC14" s="172"/>
      <c r="AYD14" s="172"/>
      <c r="AYE14" s="172"/>
      <c r="AYF14" s="172"/>
      <c r="AYG14" s="172"/>
      <c r="AYH14" s="172"/>
      <c r="AYI14" s="172"/>
      <c r="AYJ14" s="172"/>
      <c r="AYK14" s="172"/>
      <c r="AYL14" s="172"/>
      <c r="AYM14" s="172"/>
      <c r="AYN14" s="172"/>
      <c r="AYO14" s="172"/>
      <c r="AYP14" s="172"/>
      <c r="AYQ14" s="172"/>
      <c r="AYR14" s="172"/>
      <c r="AYS14" s="172"/>
      <c r="AYT14" s="172"/>
      <c r="AYU14" s="172"/>
      <c r="AYV14" s="172"/>
      <c r="AYW14" s="172"/>
      <c r="AYX14" s="172"/>
      <c r="AYY14" s="172"/>
      <c r="AYZ14" s="172"/>
      <c r="AZA14" s="172"/>
      <c r="AZB14" s="172"/>
      <c r="AZC14" s="172"/>
      <c r="AZD14" s="172"/>
      <c r="AZE14" s="172"/>
      <c r="AZF14" s="172"/>
      <c r="AZG14" s="172"/>
      <c r="AZH14" s="172"/>
      <c r="AZI14" s="172"/>
      <c r="AZJ14" s="172"/>
      <c r="AZK14" s="172"/>
      <c r="AZL14" s="172"/>
      <c r="AZM14" s="172"/>
      <c r="AZN14" s="172"/>
      <c r="AZO14" s="172"/>
      <c r="AZP14" s="172"/>
      <c r="AZQ14" s="172"/>
      <c r="AZR14" s="172"/>
      <c r="AZS14" s="172"/>
      <c r="AZT14" s="172"/>
      <c r="AZU14" s="172"/>
      <c r="AZV14" s="172"/>
      <c r="AZW14" s="172"/>
      <c r="AZX14" s="172"/>
      <c r="AZY14" s="172"/>
      <c r="AZZ14" s="172"/>
      <c r="BAA14" s="172"/>
      <c r="BAB14" s="172"/>
      <c r="BAC14" s="172"/>
      <c r="BAD14" s="172"/>
      <c r="BAE14" s="172"/>
      <c r="BAF14" s="172"/>
      <c r="BAG14" s="172"/>
      <c r="BAH14" s="172"/>
      <c r="BAI14" s="172"/>
      <c r="BAJ14" s="172"/>
      <c r="BAK14" s="172"/>
      <c r="BAL14" s="172"/>
      <c r="BAM14" s="172"/>
      <c r="BAN14" s="172"/>
      <c r="BAO14" s="172"/>
      <c r="BAP14" s="172"/>
      <c r="BAQ14" s="172"/>
      <c r="BAR14" s="172"/>
      <c r="BAS14" s="172"/>
      <c r="BAT14" s="172"/>
      <c r="BAU14" s="172"/>
      <c r="BAV14" s="172"/>
      <c r="BAW14" s="172"/>
      <c r="BAX14" s="172"/>
      <c r="BAY14" s="172"/>
      <c r="BAZ14" s="172"/>
      <c r="BBA14" s="172"/>
      <c r="BBB14" s="172"/>
      <c r="BBC14" s="172"/>
      <c r="BBD14" s="172"/>
      <c r="BBE14" s="172"/>
      <c r="BBF14" s="172"/>
      <c r="BBG14" s="172"/>
      <c r="BBH14" s="172"/>
      <c r="BBI14" s="172"/>
      <c r="BBJ14" s="172"/>
      <c r="BBK14" s="172"/>
      <c r="BBL14" s="172"/>
      <c r="BBM14" s="172"/>
      <c r="BBN14" s="172"/>
      <c r="BBO14" s="172"/>
      <c r="BBP14" s="172"/>
      <c r="BBQ14" s="172"/>
      <c r="BBR14" s="172"/>
      <c r="BBS14" s="172"/>
      <c r="BBT14" s="172"/>
      <c r="BBU14" s="172"/>
      <c r="BBV14" s="172"/>
      <c r="BBW14" s="172"/>
      <c r="BBX14" s="172"/>
      <c r="BBY14" s="172"/>
      <c r="BBZ14" s="172"/>
      <c r="BCA14" s="172"/>
      <c r="BCB14" s="172"/>
      <c r="BCC14" s="172"/>
      <c r="BCD14" s="172"/>
      <c r="BCE14" s="172"/>
      <c r="BCF14" s="172"/>
      <c r="BCG14" s="172"/>
      <c r="BCH14" s="172"/>
      <c r="BCI14" s="172"/>
      <c r="BCJ14" s="172"/>
      <c r="BCK14" s="172"/>
      <c r="BCL14" s="172"/>
      <c r="BCM14" s="172"/>
      <c r="BCN14" s="172"/>
      <c r="BCO14" s="172"/>
      <c r="BCP14" s="172"/>
      <c r="BCQ14" s="172"/>
      <c r="BCR14" s="172"/>
      <c r="BCS14" s="172"/>
      <c r="BCT14" s="172"/>
      <c r="BCU14" s="172"/>
      <c r="BCV14" s="172"/>
      <c r="BCW14" s="172"/>
      <c r="BCX14" s="172"/>
      <c r="BCY14" s="172"/>
      <c r="BCZ14" s="172"/>
      <c r="BDA14" s="172"/>
      <c r="BDB14" s="172"/>
      <c r="BDC14" s="172"/>
      <c r="BDD14" s="172"/>
      <c r="BDE14" s="172"/>
      <c r="BDF14" s="172"/>
      <c r="BDG14" s="172"/>
      <c r="BDH14" s="172"/>
      <c r="BDI14" s="172"/>
      <c r="BDJ14" s="172"/>
      <c r="BDK14" s="172"/>
      <c r="BDL14" s="172"/>
      <c r="BDM14" s="172"/>
      <c r="BDN14" s="172"/>
      <c r="BDO14" s="172"/>
      <c r="BDP14" s="172"/>
      <c r="BDQ14" s="172"/>
      <c r="BDR14" s="172"/>
      <c r="BDS14" s="172"/>
      <c r="BDT14" s="172"/>
      <c r="BDU14" s="172"/>
      <c r="BDV14" s="172"/>
      <c r="BDW14" s="172"/>
      <c r="BDX14" s="172"/>
      <c r="BDY14" s="172"/>
      <c r="BDZ14" s="172"/>
      <c r="BEA14" s="172"/>
      <c r="BEB14" s="172"/>
      <c r="BEC14" s="172"/>
      <c r="BED14" s="172"/>
      <c r="BEE14" s="172"/>
      <c r="BEF14" s="172"/>
      <c r="BEG14" s="172"/>
      <c r="BEH14" s="172"/>
      <c r="BEI14" s="172"/>
      <c r="BEJ14" s="172"/>
      <c r="BEK14" s="172"/>
      <c r="BEL14" s="172"/>
      <c r="BEM14" s="172"/>
      <c r="BEN14" s="172"/>
      <c r="BEO14" s="172"/>
      <c r="BEP14" s="172"/>
      <c r="BEQ14" s="172"/>
      <c r="BER14" s="172"/>
      <c r="BES14" s="172"/>
      <c r="BET14" s="172"/>
      <c r="BEU14" s="172"/>
      <c r="BEV14" s="172"/>
      <c r="BEW14" s="172"/>
      <c r="BEX14" s="172"/>
      <c r="BEY14" s="172"/>
      <c r="BEZ14" s="172"/>
      <c r="BFA14" s="172"/>
      <c r="BFB14" s="172"/>
      <c r="BFC14" s="172"/>
      <c r="BFD14" s="172"/>
      <c r="BFE14" s="172"/>
      <c r="BFF14" s="172"/>
      <c r="BFG14" s="172"/>
      <c r="BFH14" s="172"/>
      <c r="BFI14" s="172"/>
      <c r="BFJ14" s="172"/>
      <c r="BFK14" s="172"/>
      <c r="BFL14" s="172"/>
      <c r="BFM14" s="172"/>
      <c r="BFN14" s="172"/>
      <c r="BFO14" s="172"/>
      <c r="BFP14" s="172"/>
      <c r="BFQ14" s="172"/>
      <c r="BFR14" s="172"/>
      <c r="BFS14" s="172"/>
      <c r="BFT14" s="172"/>
      <c r="BFU14" s="172"/>
      <c r="BFV14" s="172"/>
      <c r="BFW14" s="172"/>
      <c r="BFX14" s="172"/>
      <c r="BFY14" s="172"/>
      <c r="BFZ14" s="172"/>
      <c r="BGA14" s="172"/>
      <c r="BGB14" s="172"/>
      <c r="BGC14" s="172"/>
      <c r="BGD14" s="172"/>
      <c r="BGE14" s="172"/>
      <c r="BGF14" s="172"/>
      <c r="BGG14" s="172"/>
      <c r="BGH14" s="172"/>
      <c r="BGI14" s="172"/>
      <c r="BGJ14" s="172"/>
      <c r="BGK14" s="172"/>
      <c r="BGL14" s="172"/>
      <c r="BGM14" s="172"/>
      <c r="BGN14" s="172"/>
      <c r="BGO14" s="172"/>
      <c r="BGP14" s="172"/>
      <c r="BGQ14" s="172"/>
      <c r="BGR14" s="172"/>
      <c r="BGS14" s="172"/>
      <c r="BGT14" s="172"/>
      <c r="BGU14" s="172"/>
      <c r="BGV14" s="172"/>
      <c r="BGW14" s="172"/>
      <c r="BGX14" s="172"/>
      <c r="BGY14" s="172"/>
      <c r="BGZ14" s="172"/>
      <c r="BHA14" s="172"/>
      <c r="BHB14" s="172"/>
      <c r="BHC14" s="172"/>
      <c r="BHD14" s="172"/>
      <c r="BHE14" s="172"/>
      <c r="BHF14" s="172"/>
      <c r="BHG14" s="172"/>
      <c r="BHH14" s="172"/>
      <c r="BHI14" s="172"/>
      <c r="BHJ14" s="172"/>
      <c r="BHK14" s="172"/>
      <c r="BHL14" s="172"/>
      <c r="BHM14" s="172"/>
      <c r="BHN14" s="172"/>
      <c r="BHO14" s="172"/>
      <c r="BHP14" s="172"/>
      <c r="BHQ14" s="172"/>
      <c r="BHR14" s="172"/>
      <c r="BHS14" s="172"/>
      <c r="BHT14" s="172"/>
      <c r="BHU14" s="172"/>
      <c r="BHV14" s="172"/>
      <c r="BHW14" s="172"/>
      <c r="BHX14" s="172"/>
      <c r="BHY14" s="172"/>
      <c r="BHZ14" s="172"/>
      <c r="BIA14" s="172"/>
      <c r="BIB14" s="172"/>
      <c r="BIC14" s="172"/>
      <c r="BID14" s="172"/>
      <c r="BIE14" s="172"/>
      <c r="BIF14" s="172"/>
      <c r="BIG14" s="172"/>
      <c r="BIH14" s="172"/>
      <c r="BII14" s="172"/>
      <c r="BIJ14" s="172"/>
      <c r="BIK14" s="172"/>
      <c r="BIL14" s="172"/>
      <c r="BIM14" s="172"/>
      <c r="BIN14" s="172"/>
      <c r="BIO14" s="172"/>
      <c r="BIP14" s="172"/>
      <c r="BIQ14" s="172"/>
      <c r="BIR14" s="172"/>
      <c r="BIS14" s="172"/>
      <c r="BIT14" s="172"/>
      <c r="BIU14" s="172"/>
      <c r="BIV14" s="172"/>
      <c r="BIW14" s="172"/>
      <c r="BIX14" s="172"/>
      <c r="BIY14" s="172"/>
      <c r="BIZ14" s="172"/>
      <c r="BJA14" s="172"/>
      <c r="BJB14" s="172"/>
      <c r="BJC14" s="172"/>
      <c r="BJD14" s="172"/>
      <c r="BJE14" s="172"/>
      <c r="BJF14" s="172"/>
      <c r="BJG14" s="172"/>
      <c r="BJH14" s="172"/>
      <c r="BJI14" s="172"/>
      <c r="BJJ14" s="172"/>
      <c r="BJK14" s="172"/>
      <c r="BJL14" s="172"/>
      <c r="BJM14" s="172"/>
      <c r="BJN14" s="172"/>
      <c r="BJO14" s="172"/>
      <c r="BJP14" s="172"/>
      <c r="BJQ14" s="172"/>
      <c r="BJR14" s="172"/>
      <c r="BJS14" s="172"/>
      <c r="BJT14" s="172"/>
      <c r="BJU14" s="172"/>
      <c r="BJV14" s="172"/>
      <c r="BJW14" s="172"/>
      <c r="BJX14" s="172"/>
      <c r="BJY14" s="172"/>
      <c r="BJZ14" s="172"/>
      <c r="BKA14" s="172"/>
      <c r="BKB14" s="172"/>
      <c r="BKC14" s="172"/>
      <c r="BKD14" s="172"/>
      <c r="BKE14" s="172"/>
      <c r="BKF14" s="172"/>
      <c r="BKG14" s="172"/>
      <c r="BKH14" s="172"/>
      <c r="BKI14" s="172"/>
      <c r="BKJ14" s="172"/>
      <c r="BKK14" s="172"/>
      <c r="BKL14" s="172"/>
      <c r="BKM14" s="172"/>
      <c r="BKN14" s="172"/>
      <c r="BKO14" s="172"/>
      <c r="BKP14" s="172"/>
      <c r="BKQ14" s="172"/>
      <c r="BKR14" s="172"/>
      <c r="BKS14" s="172"/>
      <c r="BKT14" s="172"/>
      <c r="BKU14" s="172"/>
      <c r="BKV14" s="172"/>
      <c r="BKW14" s="172"/>
      <c r="BKX14" s="172"/>
      <c r="BKY14" s="172"/>
      <c r="BKZ14" s="172"/>
      <c r="BLA14" s="172"/>
      <c r="BLB14" s="172"/>
      <c r="BLC14" s="172"/>
      <c r="BLD14" s="172"/>
      <c r="BLE14" s="172"/>
      <c r="BLF14" s="172"/>
      <c r="BLG14" s="172"/>
      <c r="BLH14" s="172"/>
      <c r="BLI14" s="172"/>
      <c r="BLJ14" s="172"/>
      <c r="BLK14" s="172"/>
      <c r="BLL14" s="172"/>
      <c r="BLM14" s="172"/>
      <c r="BLN14" s="172"/>
      <c r="BLO14" s="172"/>
      <c r="BLP14" s="172"/>
      <c r="BLQ14" s="172"/>
      <c r="BLR14" s="172"/>
      <c r="BLS14" s="172"/>
      <c r="BLT14" s="172"/>
      <c r="BLU14" s="172"/>
      <c r="BLV14" s="172"/>
      <c r="BLW14" s="172"/>
      <c r="BLX14" s="172"/>
      <c r="BLY14" s="172"/>
      <c r="BLZ14" s="172"/>
      <c r="BMA14" s="172"/>
      <c r="BMB14" s="172"/>
      <c r="BMC14" s="172"/>
      <c r="BMD14" s="172"/>
      <c r="BME14" s="172"/>
      <c r="BMF14" s="172"/>
      <c r="BMG14" s="172"/>
      <c r="BMH14" s="172"/>
      <c r="BMI14" s="172"/>
      <c r="BMJ14" s="172"/>
      <c r="BMK14" s="172"/>
      <c r="BML14" s="172"/>
      <c r="BMM14" s="172"/>
      <c r="BMN14" s="172"/>
      <c r="BMO14" s="172"/>
      <c r="BMP14" s="172"/>
      <c r="BMQ14" s="172"/>
      <c r="BMR14" s="172"/>
      <c r="BMS14" s="172"/>
      <c r="BMT14" s="172"/>
      <c r="BMU14" s="172"/>
      <c r="BMV14" s="172"/>
      <c r="BMW14" s="172"/>
      <c r="BMX14" s="172"/>
      <c r="BMY14" s="172"/>
      <c r="BMZ14" s="172"/>
      <c r="BNA14" s="172"/>
      <c r="BNB14" s="172"/>
      <c r="BNC14" s="172"/>
      <c r="BND14" s="172"/>
      <c r="BNE14" s="172"/>
      <c r="BNF14" s="172"/>
      <c r="BNG14" s="172"/>
      <c r="BNH14" s="172"/>
      <c r="BNI14" s="172"/>
      <c r="BNJ14" s="172"/>
      <c r="BNK14" s="172"/>
      <c r="BNL14" s="172"/>
      <c r="BNM14" s="172"/>
      <c r="BNN14" s="172"/>
      <c r="BNO14" s="172"/>
      <c r="BNP14" s="172"/>
      <c r="BNQ14" s="172"/>
      <c r="BNR14" s="172"/>
      <c r="BNS14" s="172"/>
      <c r="BNT14" s="172"/>
      <c r="BNU14" s="172"/>
      <c r="BNV14" s="172"/>
      <c r="BNW14" s="172"/>
      <c r="BNX14" s="172"/>
      <c r="BNY14" s="172"/>
      <c r="BNZ14" s="172"/>
      <c r="BOA14" s="172"/>
      <c r="BOB14" s="172"/>
      <c r="BOC14" s="172"/>
      <c r="BOD14" s="172"/>
      <c r="BOE14" s="172"/>
      <c r="BOF14" s="172"/>
      <c r="BOG14" s="172"/>
      <c r="BOH14" s="172"/>
      <c r="BOI14" s="172"/>
      <c r="BOJ14" s="172"/>
      <c r="BOK14" s="172"/>
      <c r="BOL14" s="172"/>
      <c r="BOM14" s="172"/>
      <c r="BON14" s="172"/>
      <c r="BOO14" s="172"/>
      <c r="BOP14" s="172"/>
      <c r="BOQ14" s="172"/>
      <c r="BOR14" s="172"/>
      <c r="BOS14" s="172"/>
      <c r="BOT14" s="172"/>
      <c r="BOU14" s="172"/>
      <c r="BOV14" s="172"/>
      <c r="BOW14" s="172"/>
      <c r="BOX14" s="172"/>
      <c r="BOY14" s="172"/>
      <c r="BOZ14" s="172"/>
      <c r="BPA14" s="172"/>
      <c r="BPB14" s="172"/>
      <c r="BPC14" s="172"/>
      <c r="BPD14" s="172"/>
      <c r="BPE14" s="172"/>
      <c r="BPF14" s="172"/>
      <c r="BPG14" s="172"/>
      <c r="BPH14" s="172"/>
      <c r="BPI14" s="172"/>
      <c r="BPJ14" s="172"/>
      <c r="BPK14" s="172"/>
      <c r="BPL14" s="172"/>
      <c r="BPM14" s="172"/>
      <c r="BPN14" s="172"/>
      <c r="BPO14" s="172"/>
      <c r="BPP14" s="172"/>
      <c r="BPQ14" s="172"/>
      <c r="BPR14" s="172"/>
      <c r="BPS14" s="172"/>
      <c r="BPT14" s="172"/>
      <c r="BPU14" s="172"/>
      <c r="BPV14" s="172"/>
      <c r="BPW14" s="172"/>
      <c r="BPX14" s="172"/>
      <c r="BPY14" s="172"/>
      <c r="BPZ14" s="172"/>
      <c r="BQA14" s="172"/>
      <c r="BQB14" s="172"/>
      <c r="BQC14" s="172"/>
      <c r="BQD14" s="172"/>
      <c r="BQE14" s="172"/>
      <c r="BQF14" s="172"/>
      <c r="BQG14" s="172"/>
      <c r="BQH14" s="172"/>
      <c r="BQI14" s="172"/>
      <c r="BQJ14" s="172"/>
      <c r="BQK14" s="172"/>
      <c r="BQL14" s="172"/>
      <c r="BQM14" s="172"/>
      <c r="BQN14" s="172"/>
      <c r="BQO14" s="172"/>
      <c r="BQP14" s="172"/>
      <c r="BQQ14" s="172"/>
      <c r="BQR14" s="172"/>
      <c r="BQS14" s="172"/>
      <c r="BQT14" s="172"/>
      <c r="BQU14" s="172"/>
      <c r="BQV14" s="172"/>
      <c r="BQW14" s="172"/>
      <c r="BQX14" s="172"/>
      <c r="BQY14" s="172"/>
      <c r="BQZ14" s="172"/>
      <c r="BRA14" s="172"/>
      <c r="BRB14" s="172"/>
      <c r="BRC14" s="172"/>
      <c r="BRD14" s="172"/>
      <c r="BRE14" s="172"/>
      <c r="BRF14" s="172"/>
      <c r="BRG14" s="172"/>
      <c r="BRH14" s="172"/>
      <c r="BRI14" s="172"/>
      <c r="BRJ14" s="172"/>
      <c r="BRK14" s="172"/>
      <c r="BRL14" s="172"/>
      <c r="BRM14" s="172"/>
      <c r="BRN14" s="172"/>
      <c r="BRO14" s="172"/>
      <c r="BRP14" s="172"/>
      <c r="BRQ14" s="172"/>
      <c r="BRR14" s="172"/>
      <c r="BRS14" s="172"/>
      <c r="BRT14" s="172"/>
      <c r="BRU14" s="172"/>
      <c r="BRV14" s="172"/>
      <c r="BRW14" s="172"/>
      <c r="BRX14" s="172"/>
      <c r="BRY14" s="172"/>
      <c r="BRZ14" s="172"/>
      <c r="BSA14" s="172"/>
      <c r="BSB14" s="172"/>
      <c r="BSC14" s="172"/>
      <c r="BSD14" s="172"/>
      <c r="BSE14" s="172"/>
      <c r="BSF14" s="172"/>
      <c r="BSG14" s="172"/>
      <c r="BSH14" s="172"/>
      <c r="BSI14" s="172"/>
      <c r="BSJ14" s="172"/>
      <c r="BSK14" s="172"/>
      <c r="BSL14" s="172"/>
      <c r="BSM14" s="172"/>
      <c r="BSN14" s="172"/>
      <c r="BSO14" s="172"/>
      <c r="BSP14" s="172"/>
      <c r="BSQ14" s="172"/>
      <c r="BSR14" s="172"/>
      <c r="BSS14" s="172"/>
      <c r="BST14" s="172"/>
      <c r="BSU14" s="172"/>
      <c r="BSV14" s="172"/>
      <c r="BSW14" s="172"/>
      <c r="BSX14" s="172"/>
      <c r="BSY14" s="172"/>
      <c r="BSZ14" s="172"/>
      <c r="BTA14" s="172"/>
      <c r="BTB14" s="172"/>
      <c r="BTC14" s="172"/>
      <c r="BTD14" s="172"/>
      <c r="BTE14" s="172"/>
      <c r="BTF14" s="172"/>
      <c r="BTG14" s="172"/>
      <c r="BTH14" s="172"/>
      <c r="BTI14" s="172"/>
      <c r="BTJ14" s="172"/>
      <c r="BTK14" s="172"/>
      <c r="BTL14" s="172"/>
      <c r="BTM14" s="172"/>
      <c r="BTN14" s="172"/>
      <c r="BTO14" s="172"/>
      <c r="BTP14" s="172"/>
      <c r="BTQ14" s="172"/>
      <c r="BTR14" s="172"/>
      <c r="BTS14" s="172"/>
      <c r="BTT14" s="172"/>
      <c r="BTU14" s="172"/>
      <c r="BTV14" s="172"/>
      <c r="BTW14" s="172"/>
      <c r="BTX14" s="172"/>
      <c r="BTY14" s="172"/>
      <c r="BTZ14" s="172"/>
      <c r="BUA14" s="172"/>
      <c r="BUB14" s="172"/>
      <c r="BUC14" s="172"/>
      <c r="BUD14" s="172"/>
      <c r="BUE14" s="172"/>
      <c r="BUF14" s="172"/>
      <c r="BUG14" s="172"/>
      <c r="BUH14" s="172"/>
      <c r="BUI14" s="172"/>
      <c r="BUJ14" s="172"/>
      <c r="BUK14" s="172"/>
      <c r="BUL14" s="172"/>
      <c r="BUM14" s="172"/>
      <c r="BUN14" s="172"/>
      <c r="BUO14" s="172"/>
      <c r="BUP14" s="172"/>
      <c r="BUQ14" s="172"/>
      <c r="BUR14" s="172"/>
      <c r="BUS14" s="172"/>
      <c r="BUT14" s="172"/>
      <c r="BUU14" s="172"/>
      <c r="BUV14" s="172"/>
      <c r="BUW14" s="172"/>
      <c r="BUX14" s="172"/>
      <c r="BUY14" s="172"/>
      <c r="BUZ14" s="172"/>
      <c r="BVA14" s="172"/>
      <c r="BVB14" s="172"/>
      <c r="BVC14" s="172"/>
      <c r="BVD14" s="172"/>
      <c r="BVE14" s="172"/>
      <c r="BVF14" s="172"/>
      <c r="BVG14" s="172"/>
      <c r="BVH14" s="172"/>
      <c r="BVI14" s="172"/>
      <c r="BVJ14" s="172"/>
      <c r="BVK14" s="172"/>
      <c r="BVL14" s="172"/>
      <c r="BVM14" s="172"/>
      <c r="BVN14" s="172"/>
      <c r="BVO14" s="172"/>
      <c r="BVP14" s="172"/>
      <c r="BVQ14" s="172"/>
      <c r="BVR14" s="172"/>
      <c r="BVS14" s="172"/>
      <c r="BVT14" s="172"/>
      <c r="BVU14" s="172"/>
      <c r="BVV14" s="172"/>
      <c r="BVW14" s="172"/>
      <c r="BVX14" s="172"/>
      <c r="BVY14" s="172"/>
      <c r="BVZ14" s="172"/>
      <c r="BWA14" s="172"/>
      <c r="BWB14" s="172"/>
      <c r="BWC14" s="172"/>
      <c r="BWD14" s="172"/>
      <c r="BWE14" s="172"/>
      <c r="BWF14" s="172"/>
      <c r="BWG14" s="172"/>
      <c r="BWH14" s="172"/>
      <c r="BWI14" s="172"/>
      <c r="BWJ14" s="172"/>
      <c r="BWK14" s="172"/>
      <c r="BWL14" s="172"/>
      <c r="BWM14" s="172"/>
      <c r="BWN14" s="172"/>
      <c r="BWO14" s="172"/>
      <c r="BWP14" s="172"/>
      <c r="BWQ14" s="172"/>
      <c r="BWR14" s="172"/>
      <c r="BWS14" s="172"/>
      <c r="BWT14" s="172"/>
      <c r="BWU14" s="172"/>
      <c r="BWV14" s="172"/>
      <c r="BWW14" s="172"/>
      <c r="BWX14" s="172"/>
      <c r="BWY14" s="172"/>
      <c r="BWZ14" s="172"/>
      <c r="BXA14" s="172"/>
      <c r="BXB14" s="172"/>
      <c r="BXC14" s="172"/>
      <c r="BXD14" s="172"/>
      <c r="BXE14" s="172"/>
      <c r="BXF14" s="172"/>
      <c r="BXG14" s="172"/>
      <c r="BXH14" s="172"/>
      <c r="BXI14" s="172"/>
      <c r="BXJ14" s="172"/>
      <c r="BXK14" s="172"/>
      <c r="BXL14" s="172"/>
      <c r="BXM14" s="172"/>
      <c r="BXN14" s="172"/>
      <c r="BXO14" s="172"/>
      <c r="BXP14" s="172"/>
      <c r="BXQ14" s="172"/>
      <c r="BXR14" s="172"/>
      <c r="BXS14" s="172"/>
      <c r="BXT14" s="172"/>
      <c r="BXU14" s="172"/>
      <c r="BXV14" s="172"/>
      <c r="BXW14" s="172"/>
      <c r="BXX14" s="172"/>
      <c r="BXY14" s="172"/>
      <c r="BXZ14" s="172"/>
      <c r="BYA14" s="172"/>
      <c r="BYB14" s="172"/>
      <c r="BYC14" s="172"/>
      <c r="BYD14" s="172"/>
      <c r="BYE14" s="172"/>
      <c r="BYF14" s="172"/>
      <c r="BYG14" s="172"/>
      <c r="BYH14" s="172"/>
      <c r="BYI14" s="172"/>
      <c r="BYJ14" s="172"/>
      <c r="BYK14" s="172"/>
      <c r="BYL14" s="172"/>
      <c r="BYM14" s="172"/>
      <c r="BYN14" s="172"/>
      <c r="BYO14" s="172"/>
      <c r="BYP14" s="172"/>
      <c r="BYQ14" s="172"/>
      <c r="BYR14" s="172"/>
      <c r="BYS14" s="172"/>
      <c r="BYT14" s="172"/>
      <c r="BYU14" s="172"/>
      <c r="BYV14" s="172"/>
      <c r="BYW14" s="172"/>
      <c r="BYX14" s="172"/>
      <c r="BYY14" s="172"/>
      <c r="BYZ14" s="172"/>
      <c r="BZA14" s="172"/>
      <c r="BZB14" s="172"/>
      <c r="BZC14" s="172"/>
      <c r="BZD14" s="172"/>
      <c r="BZE14" s="172"/>
      <c r="BZF14" s="172"/>
      <c r="BZG14" s="172"/>
      <c r="BZH14" s="172"/>
      <c r="BZI14" s="172"/>
      <c r="BZJ14" s="172"/>
      <c r="BZK14" s="172"/>
      <c r="BZL14" s="172"/>
      <c r="BZM14" s="172"/>
      <c r="BZN14" s="172"/>
      <c r="BZO14" s="172"/>
      <c r="BZP14" s="172"/>
      <c r="BZQ14" s="172"/>
      <c r="BZR14" s="172"/>
      <c r="BZS14" s="172"/>
      <c r="BZT14" s="172"/>
      <c r="BZU14" s="172"/>
      <c r="BZV14" s="172"/>
      <c r="BZW14" s="172"/>
      <c r="BZX14" s="172"/>
      <c r="BZY14" s="172"/>
      <c r="BZZ14" s="172"/>
      <c r="CAA14" s="172"/>
      <c r="CAB14" s="172"/>
      <c r="CAC14" s="172"/>
      <c r="CAD14" s="172"/>
      <c r="CAE14" s="172"/>
      <c r="CAF14" s="172"/>
      <c r="CAG14" s="172"/>
      <c r="CAH14" s="172"/>
      <c r="CAI14" s="172"/>
      <c r="CAJ14" s="172"/>
      <c r="CAK14" s="172"/>
      <c r="CAL14" s="172"/>
      <c r="CAM14" s="172"/>
      <c r="CAN14" s="172"/>
      <c r="CAO14" s="172"/>
      <c r="CAP14" s="172"/>
      <c r="CAQ14" s="172"/>
      <c r="CAR14" s="172"/>
      <c r="CAS14" s="172"/>
      <c r="CAT14" s="172"/>
      <c r="CAU14" s="172"/>
      <c r="CAV14" s="172"/>
      <c r="CAW14" s="172"/>
      <c r="CAX14" s="172"/>
      <c r="CAY14" s="172"/>
      <c r="CAZ14" s="172"/>
      <c r="CBA14" s="172"/>
      <c r="CBB14" s="172"/>
      <c r="CBC14" s="172"/>
      <c r="CBD14" s="172"/>
      <c r="CBE14" s="172"/>
      <c r="CBF14" s="172"/>
      <c r="CBG14" s="172"/>
      <c r="CBH14" s="172"/>
      <c r="CBI14" s="172"/>
      <c r="CBJ14" s="172"/>
      <c r="CBK14" s="172"/>
      <c r="CBL14" s="172"/>
      <c r="CBM14" s="172"/>
      <c r="CBN14" s="172"/>
      <c r="CBO14" s="172"/>
      <c r="CBP14" s="172"/>
      <c r="CBQ14" s="172"/>
      <c r="CBR14" s="172"/>
      <c r="CBS14" s="172"/>
      <c r="CBT14" s="172"/>
      <c r="CBU14" s="172"/>
      <c r="CBV14" s="172"/>
      <c r="CBW14" s="172"/>
      <c r="CBX14" s="172"/>
      <c r="CBY14" s="172"/>
      <c r="CBZ14" s="172"/>
      <c r="CCA14" s="172"/>
      <c r="CCB14" s="172"/>
      <c r="CCC14" s="172"/>
      <c r="CCD14" s="172"/>
      <c r="CCE14" s="172"/>
      <c r="CCF14" s="172"/>
      <c r="CCG14" s="172"/>
      <c r="CCH14" s="172"/>
      <c r="CCI14" s="172"/>
      <c r="CCJ14" s="172"/>
      <c r="CCK14" s="172"/>
      <c r="CCL14" s="172"/>
      <c r="CCM14" s="172"/>
      <c r="CCN14" s="172"/>
      <c r="CCO14" s="172"/>
      <c r="CCP14" s="172"/>
      <c r="CCQ14" s="172"/>
      <c r="CCR14" s="172"/>
      <c r="CCS14" s="172"/>
      <c r="CCT14" s="172"/>
      <c r="CCU14" s="172"/>
      <c r="CCV14" s="172"/>
      <c r="CCW14" s="172"/>
      <c r="CCX14" s="172"/>
      <c r="CCY14" s="172"/>
      <c r="CCZ14" s="172"/>
      <c r="CDA14" s="172"/>
      <c r="CDB14" s="172"/>
      <c r="CDC14" s="172"/>
      <c r="CDD14" s="172"/>
      <c r="CDE14" s="172"/>
      <c r="CDF14" s="172"/>
      <c r="CDG14" s="172"/>
      <c r="CDH14" s="172"/>
      <c r="CDI14" s="172"/>
      <c r="CDJ14" s="172"/>
      <c r="CDK14" s="172"/>
      <c r="CDL14" s="172"/>
      <c r="CDM14" s="172"/>
      <c r="CDN14" s="172"/>
      <c r="CDO14" s="172"/>
      <c r="CDP14" s="172"/>
      <c r="CDQ14" s="172"/>
      <c r="CDR14" s="172"/>
      <c r="CDS14" s="172"/>
      <c r="CDT14" s="172"/>
      <c r="CDU14" s="172"/>
      <c r="CDV14" s="172"/>
      <c r="CDW14" s="172"/>
      <c r="CDX14" s="172"/>
      <c r="CDY14" s="172"/>
      <c r="CDZ14" s="172"/>
      <c r="CEA14" s="172"/>
      <c r="CEB14" s="172"/>
      <c r="CEC14" s="172"/>
      <c r="CED14" s="172"/>
      <c r="CEE14" s="172"/>
      <c r="CEF14" s="172"/>
      <c r="CEG14" s="172"/>
      <c r="CEH14" s="172"/>
      <c r="CEI14" s="172"/>
      <c r="CEJ14" s="172"/>
      <c r="CEK14" s="172"/>
      <c r="CEL14" s="172"/>
      <c r="CEM14" s="172"/>
      <c r="CEN14" s="172"/>
      <c r="CEO14" s="172"/>
      <c r="CEP14" s="172"/>
      <c r="CEQ14" s="172"/>
      <c r="CER14" s="172"/>
      <c r="CES14" s="172"/>
      <c r="CET14" s="172"/>
      <c r="CEU14" s="172"/>
      <c r="CEV14" s="172"/>
      <c r="CEW14" s="172"/>
      <c r="CEX14" s="172"/>
      <c r="CEY14" s="172"/>
      <c r="CEZ14" s="172"/>
      <c r="CFA14" s="172"/>
      <c r="CFB14" s="172"/>
      <c r="CFC14" s="172"/>
      <c r="CFD14" s="172"/>
      <c r="CFE14" s="172"/>
      <c r="CFF14" s="172"/>
      <c r="CFG14" s="172"/>
      <c r="CFH14" s="172"/>
      <c r="CFI14" s="172"/>
      <c r="CFJ14" s="172"/>
      <c r="CFK14" s="172"/>
      <c r="CFL14" s="172"/>
      <c r="CFM14" s="172"/>
      <c r="CFN14" s="172"/>
      <c r="CFO14" s="172"/>
      <c r="CFP14" s="172"/>
      <c r="CFQ14" s="172"/>
      <c r="CFR14" s="172"/>
      <c r="CFS14" s="172"/>
      <c r="CFT14" s="172"/>
      <c r="CFU14" s="172"/>
      <c r="CFV14" s="172"/>
      <c r="CFW14" s="172"/>
      <c r="CFX14" s="172"/>
      <c r="CFY14" s="172"/>
      <c r="CFZ14" s="172"/>
      <c r="CGA14" s="172"/>
      <c r="CGB14" s="172"/>
      <c r="CGC14" s="172"/>
      <c r="CGD14" s="172"/>
      <c r="CGE14" s="172"/>
      <c r="CGF14" s="172"/>
      <c r="CGG14" s="172"/>
      <c r="CGH14" s="172"/>
      <c r="CGI14" s="172"/>
      <c r="CGJ14" s="172"/>
      <c r="CGK14" s="172"/>
      <c r="CGL14" s="172"/>
      <c r="CGM14" s="172"/>
      <c r="CGN14" s="172"/>
      <c r="CGO14" s="172"/>
      <c r="CGP14" s="172"/>
      <c r="CGQ14" s="172"/>
      <c r="CGR14" s="172"/>
      <c r="CGS14" s="172"/>
      <c r="CGT14" s="172"/>
      <c r="CGU14" s="172"/>
      <c r="CGV14" s="172"/>
      <c r="CGW14" s="172"/>
      <c r="CGX14" s="172"/>
      <c r="CGY14" s="172"/>
      <c r="CGZ14" s="172"/>
      <c r="CHA14" s="172"/>
      <c r="CHB14" s="172"/>
      <c r="CHC14" s="172"/>
      <c r="CHD14" s="172"/>
      <c r="CHE14" s="172"/>
      <c r="CHF14" s="172"/>
      <c r="CHG14" s="172"/>
      <c r="CHH14" s="172"/>
      <c r="CHI14" s="172"/>
      <c r="CHJ14" s="172"/>
      <c r="CHK14" s="172"/>
      <c r="CHL14" s="172"/>
      <c r="CHM14" s="172"/>
      <c r="CHN14" s="172"/>
      <c r="CHO14" s="172"/>
      <c r="CHP14" s="172"/>
      <c r="CHQ14" s="172"/>
      <c r="CHR14" s="172"/>
      <c r="CHS14" s="172"/>
      <c r="CHT14" s="172"/>
      <c r="CHU14" s="172"/>
      <c r="CHV14" s="172"/>
      <c r="CHW14" s="172"/>
      <c r="CHX14" s="172"/>
      <c r="CHY14" s="172"/>
      <c r="CHZ14" s="172"/>
      <c r="CIA14" s="172"/>
      <c r="CIB14" s="172"/>
      <c r="CIC14" s="172"/>
      <c r="CID14" s="172"/>
      <c r="CIE14" s="172"/>
      <c r="CIF14" s="172"/>
      <c r="CIG14" s="172"/>
      <c r="CIH14" s="172"/>
      <c r="CII14" s="172"/>
      <c r="CIJ14" s="172"/>
      <c r="CIK14" s="172"/>
      <c r="CIL14" s="172"/>
      <c r="CIM14" s="172"/>
      <c r="CIN14" s="172"/>
      <c r="CIO14" s="172"/>
      <c r="CIP14" s="172"/>
      <c r="CIQ14" s="172"/>
      <c r="CIR14" s="172"/>
      <c r="CIS14" s="172"/>
      <c r="CIT14" s="172"/>
      <c r="CIU14" s="172"/>
      <c r="CIV14" s="172"/>
      <c r="CIW14" s="172"/>
      <c r="CIX14" s="172"/>
      <c r="CIY14" s="172"/>
      <c r="CIZ14" s="172"/>
      <c r="CJA14" s="172"/>
      <c r="CJB14" s="172"/>
      <c r="CJC14" s="172"/>
      <c r="CJD14" s="172"/>
      <c r="CJE14" s="172"/>
      <c r="CJF14" s="172"/>
      <c r="CJG14" s="172"/>
      <c r="CJH14" s="172"/>
      <c r="CJI14" s="172"/>
      <c r="CJJ14" s="172"/>
      <c r="CJK14" s="172"/>
      <c r="CJL14" s="172"/>
      <c r="CJM14" s="172"/>
      <c r="CJN14" s="172"/>
      <c r="CJO14" s="172"/>
      <c r="CJP14" s="172"/>
      <c r="CJQ14" s="172"/>
      <c r="CJR14" s="172"/>
      <c r="CJS14" s="172"/>
      <c r="CJT14" s="172"/>
      <c r="CJU14" s="172"/>
      <c r="CJV14" s="172"/>
      <c r="CJW14" s="172"/>
      <c r="CJX14" s="172"/>
      <c r="CJY14" s="172"/>
      <c r="CJZ14" s="172"/>
      <c r="CKA14" s="172"/>
      <c r="CKB14" s="172"/>
      <c r="CKC14" s="172"/>
      <c r="CKD14" s="172"/>
      <c r="CKE14" s="172"/>
      <c r="CKF14" s="172"/>
      <c r="CKG14" s="172"/>
      <c r="CKH14" s="172"/>
      <c r="CKI14" s="172"/>
      <c r="CKJ14" s="172"/>
      <c r="CKK14" s="172"/>
      <c r="CKL14" s="172"/>
      <c r="CKM14" s="172"/>
      <c r="CKN14" s="172"/>
      <c r="CKO14" s="172"/>
      <c r="CKP14" s="172"/>
      <c r="CKQ14" s="172"/>
      <c r="CKR14" s="172"/>
      <c r="CKS14" s="172"/>
      <c r="CKT14" s="172"/>
      <c r="CKU14" s="172"/>
      <c r="CKV14" s="172"/>
      <c r="CKW14" s="172"/>
      <c r="CKX14" s="172"/>
      <c r="CKY14" s="172"/>
      <c r="CKZ14" s="172"/>
      <c r="CLA14" s="172"/>
      <c r="CLB14" s="172"/>
      <c r="CLC14" s="172"/>
      <c r="CLD14" s="172"/>
      <c r="CLE14" s="172"/>
      <c r="CLF14" s="172"/>
      <c r="CLG14" s="172"/>
      <c r="CLH14" s="172"/>
      <c r="CLI14" s="172"/>
      <c r="CLJ14" s="172"/>
      <c r="CLK14" s="172"/>
      <c r="CLL14" s="172"/>
      <c r="CLM14" s="172"/>
      <c r="CLN14" s="172"/>
      <c r="CLO14" s="172"/>
      <c r="CLP14" s="172"/>
      <c r="CLQ14" s="172"/>
      <c r="CLR14" s="172"/>
      <c r="CLS14" s="172"/>
      <c r="CLT14" s="172"/>
      <c r="CLU14" s="172"/>
      <c r="CLV14" s="172"/>
      <c r="CLW14" s="172"/>
      <c r="CLX14" s="172"/>
      <c r="CLY14" s="172"/>
      <c r="CLZ14" s="172"/>
      <c r="CMA14" s="172"/>
      <c r="CMB14" s="172"/>
      <c r="CMC14" s="172"/>
      <c r="CMD14" s="172"/>
      <c r="CME14" s="172"/>
      <c r="CMF14" s="172"/>
      <c r="CMG14" s="172"/>
      <c r="CMH14" s="172"/>
      <c r="CMI14" s="172"/>
      <c r="CMJ14" s="172"/>
      <c r="CMK14" s="172"/>
      <c r="CML14" s="172"/>
      <c r="CMM14" s="172"/>
      <c r="CMN14" s="172"/>
      <c r="CMO14" s="172"/>
      <c r="CMP14" s="172"/>
      <c r="CMQ14" s="172"/>
      <c r="CMR14" s="172"/>
      <c r="CMS14" s="172"/>
      <c r="CMT14" s="172"/>
      <c r="CMU14" s="172"/>
      <c r="CMV14" s="172"/>
      <c r="CMW14" s="172"/>
      <c r="CMX14" s="172"/>
      <c r="CMY14" s="172"/>
      <c r="CMZ14" s="172"/>
      <c r="CNA14" s="172"/>
      <c r="CNB14" s="172"/>
      <c r="CNC14" s="172"/>
      <c r="CND14" s="172"/>
      <c r="CNE14" s="172"/>
      <c r="CNF14" s="172"/>
      <c r="CNG14" s="172"/>
      <c r="CNH14" s="172"/>
      <c r="CNI14" s="172"/>
      <c r="CNJ14" s="172"/>
      <c r="CNK14" s="172"/>
      <c r="CNL14" s="172"/>
      <c r="CNM14" s="172"/>
      <c r="CNN14" s="172"/>
      <c r="CNO14" s="172"/>
      <c r="CNP14" s="172"/>
      <c r="CNQ14" s="172"/>
      <c r="CNR14" s="172"/>
      <c r="CNS14" s="172"/>
      <c r="CNT14" s="172"/>
      <c r="CNU14" s="172"/>
      <c r="CNV14" s="172"/>
      <c r="CNW14" s="172"/>
      <c r="CNX14" s="172"/>
      <c r="CNY14" s="172"/>
      <c r="CNZ14" s="172"/>
      <c r="COA14" s="172"/>
      <c r="COB14" s="172"/>
      <c r="COC14" s="172"/>
      <c r="COD14" s="172"/>
      <c r="COE14" s="172"/>
      <c r="COF14" s="172"/>
      <c r="COG14" s="172"/>
      <c r="COH14" s="172"/>
      <c r="COI14" s="172"/>
      <c r="COJ14" s="172"/>
      <c r="COK14" s="172"/>
      <c r="COL14" s="172"/>
      <c r="COM14" s="172"/>
      <c r="CON14" s="172"/>
      <c r="COO14" s="172"/>
      <c r="COP14" s="172"/>
      <c r="COQ14" s="172"/>
      <c r="COR14" s="172"/>
      <c r="COS14" s="172"/>
      <c r="COT14" s="172"/>
      <c r="COU14" s="172"/>
      <c r="COV14" s="172"/>
      <c r="COW14" s="172"/>
      <c r="COX14" s="172"/>
      <c r="COY14" s="172"/>
      <c r="COZ14" s="172"/>
      <c r="CPA14" s="172"/>
      <c r="CPB14" s="172"/>
      <c r="CPC14" s="172"/>
      <c r="CPD14" s="172"/>
      <c r="CPE14" s="172"/>
      <c r="CPF14" s="172"/>
      <c r="CPG14" s="172"/>
      <c r="CPH14" s="172"/>
      <c r="CPI14" s="172"/>
      <c r="CPJ14" s="172"/>
      <c r="CPK14" s="172"/>
      <c r="CPL14" s="172"/>
      <c r="CPM14" s="172"/>
      <c r="CPN14" s="172"/>
      <c r="CPO14" s="172"/>
      <c r="CPP14" s="172"/>
      <c r="CPQ14" s="172"/>
      <c r="CPR14" s="172"/>
      <c r="CPS14" s="172"/>
      <c r="CPT14" s="172"/>
      <c r="CPU14" s="172"/>
      <c r="CPV14" s="172"/>
      <c r="CPW14" s="172"/>
      <c r="CPX14" s="172"/>
      <c r="CPY14" s="172"/>
      <c r="CPZ14" s="172"/>
      <c r="CQA14" s="172"/>
      <c r="CQB14" s="172"/>
      <c r="CQC14" s="172"/>
      <c r="CQD14" s="172"/>
      <c r="CQE14" s="172"/>
      <c r="CQF14" s="172"/>
      <c r="CQG14" s="172"/>
      <c r="CQH14" s="172"/>
      <c r="CQI14" s="172"/>
      <c r="CQJ14" s="172"/>
      <c r="CQK14" s="172"/>
      <c r="CQL14" s="172"/>
      <c r="CQM14" s="172"/>
      <c r="CQN14" s="172"/>
      <c r="CQO14" s="172"/>
      <c r="CQP14" s="172"/>
      <c r="CQQ14" s="172"/>
      <c r="CQR14" s="172"/>
      <c r="CQS14" s="172"/>
      <c r="CQT14" s="172"/>
      <c r="CQU14" s="172"/>
      <c r="CQV14" s="172"/>
      <c r="CQW14" s="172"/>
      <c r="CQX14" s="172"/>
      <c r="CQY14" s="172"/>
      <c r="CQZ14" s="172"/>
      <c r="CRA14" s="172"/>
      <c r="CRB14" s="172"/>
      <c r="CRC14" s="172"/>
      <c r="CRD14" s="172"/>
      <c r="CRE14" s="172"/>
      <c r="CRF14" s="172"/>
      <c r="CRG14" s="172"/>
      <c r="CRH14" s="172"/>
      <c r="CRI14" s="172"/>
      <c r="CRJ14" s="172"/>
      <c r="CRK14" s="172"/>
      <c r="CRL14" s="172"/>
      <c r="CRM14" s="172"/>
      <c r="CRN14" s="172"/>
      <c r="CRO14" s="172"/>
      <c r="CRP14" s="172"/>
      <c r="CRQ14" s="172"/>
      <c r="CRR14" s="172"/>
      <c r="CRS14" s="172"/>
      <c r="CRT14" s="172"/>
      <c r="CRU14" s="172"/>
      <c r="CRV14" s="172"/>
      <c r="CRW14" s="172"/>
      <c r="CRX14" s="172"/>
      <c r="CRY14" s="172"/>
      <c r="CRZ14" s="172"/>
      <c r="CSA14" s="172"/>
      <c r="CSB14" s="172"/>
      <c r="CSC14" s="172"/>
      <c r="CSD14" s="172"/>
      <c r="CSE14" s="172"/>
      <c r="CSF14" s="172"/>
      <c r="CSG14" s="172"/>
      <c r="CSH14" s="172"/>
      <c r="CSI14" s="172"/>
      <c r="CSJ14" s="172"/>
      <c r="CSK14" s="172"/>
      <c r="CSL14" s="172"/>
      <c r="CSM14" s="172"/>
      <c r="CSN14" s="172"/>
      <c r="CSO14" s="172"/>
      <c r="CSP14" s="172"/>
      <c r="CSQ14" s="172"/>
      <c r="CSR14" s="172"/>
      <c r="CSS14" s="172"/>
      <c r="CST14" s="172"/>
      <c r="CSU14" s="172"/>
      <c r="CSV14" s="172"/>
      <c r="CSW14" s="172"/>
      <c r="CSX14" s="172"/>
      <c r="CSY14" s="172"/>
      <c r="CSZ14" s="172"/>
      <c r="CTA14" s="172"/>
      <c r="CTB14" s="172"/>
      <c r="CTC14" s="172"/>
      <c r="CTD14" s="172"/>
      <c r="CTE14" s="172"/>
      <c r="CTF14" s="172"/>
      <c r="CTG14" s="172"/>
      <c r="CTH14" s="172"/>
      <c r="CTI14" s="172"/>
      <c r="CTJ14" s="172"/>
      <c r="CTK14" s="172"/>
      <c r="CTL14" s="172"/>
      <c r="CTM14" s="172"/>
      <c r="CTN14" s="172"/>
      <c r="CTO14" s="172"/>
      <c r="CTP14" s="172"/>
      <c r="CTQ14" s="172"/>
      <c r="CTR14" s="172"/>
      <c r="CTS14" s="172"/>
      <c r="CTT14" s="172"/>
      <c r="CTU14" s="172"/>
      <c r="CTV14" s="172"/>
      <c r="CTW14" s="172"/>
      <c r="CTX14" s="172"/>
      <c r="CTY14" s="172"/>
      <c r="CTZ14" s="172"/>
      <c r="CUA14" s="172"/>
      <c r="CUB14" s="172"/>
      <c r="CUC14" s="172"/>
      <c r="CUD14" s="172"/>
      <c r="CUE14" s="172"/>
      <c r="CUF14" s="172"/>
      <c r="CUG14" s="172"/>
      <c r="CUH14" s="172"/>
      <c r="CUI14" s="172"/>
      <c r="CUJ14" s="172"/>
      <c r="CUK14" s="172"/>
      <c r="CUL14" s="172"/>
      <c r="CUM14" s="172"/>
      <c r="CUN14" s="172"/>
      <c r="CUO14" s="172"/>
      <c r="CUP14" s="172"/>
      <c r="CUQ14" s="172"/>
      <c r="CUR14" s="172"/>
      <c r="CUS14" s="172"/>
      <c r="CUT14" s="172"/>
      <c r="CUU14" s="172"/>
      <c r="CUV14" s="172"/>
      <c r="CUW14" s="172"/>
      <c r="CUX14" s="172"/>
      <c r="CUY14" s="172"/>
      <c r="CUZ14" s="172"/>
      <c r="CVA14" s="172"/>
      <c r="CVB14" s="172"/>
      <c r="CVC14" s="172"/>
      <c r="CVD14" s="172"/>
      <c r="CVE14" s="172"/>
      <c r="CVF14" s="172"/>
      <c r="CVG14" s="172"/>
      <c r="CVH14" s="172"/>
      <c r="CVI14" s="172"/>
      <c r="CVJ14" s="172"/>
      <c r="CVK14" s="172"/>
      <c r="CVL14" s="172"/>
      <c r="CVM14" s="172"/>
      <c r="CVN14" s="172"/>
      <c r="CVO14" s="172"/>
      <c r="CVP14" s="172"/>
      <c r="CVQ14" s="172"/>
      <c r="CVR14" s="172"/>
      <c r="CVS14" s="172"/>
      <c r="CVT14" s="172"/>
      <c r="CVU14" s="172"/>
      <c r="CVV14" s="172"/>
      <c r="CVW14" s="172"/>
      <c r="CVX14" s="172"/>
      <c r="CVY14" s="172"/>
      <c r="CVZ14" s="172"/>
      <c r="CWA14" s="172"/>
      <c r="CWB14" s="172"/>
      <c r="CWC14" s="172"/>
      <c r="CWD14" s="172"/>
      <c r="CWE14" s="172"/>
      <c r="CWF14" s="172"/>
      <c r="CWG14" s="172"/>
      <c r="CWH14" s="172"/>
      <c r="CWI14" s="172"/>
      <c r="CWJ14" s="172"/>
      <c r="CWK14" s="172"/>
      <c r="CWL14" s="172"/>
      <c r="CWM14" s="172"/>
      <c r="CWN14" s="172"/>
      <c r="CWO14" s="172"/>
      <c r="CWP14" s="172"/>
      <c r="CWQ14" s="172"/>
      <c r="CWR14" s="172"/>
      <c r="CWS14" s="172"/>
      <c r="CWT14" s="172"/>
      <c r="CWU14" s="172"/>
      <c r="CWV14" s="172"/>
      <c r="CWW14" s="172"/>
      <c r="CWX14" s="172"/>
      <c r="CWY14" s="172"/>
      <c r="CWZ14" s="172"/>
      <c r="CXA14" s="172"/>
      <c r="CXB14" s="172"/>
      <c r="CXC14" s="172"/>
      <c r="CXD14" s="172"/>
      <c r="CXE14" s="172"/>
      <c r="CXF14" s="172"/>
      <c r="CXG14" s="172"/>
      <c r="CXH14" s="172"/>
      <c r="CXI14" s="172"/>
      <c r="CXJ14" s="172"/>
      <c r="CXK14" s="172"/>
      <c r="CXL14" s="172"/>
      <c r="CXM14" s="172"/>
      <c r="CXN14" s="172"/>
      <c r="CXO14" s="172"/>
      <c r="CXP14" s="172"/>
      <c r="CXQ14" s="172"/>
      <c r="CXR14" s="172"/>
      <c r="CXS14" s="172"/>
      <c r="CXT14" s="172"/>
      <c r="CXU14" s="172"/>
      <c r="CXV14" s="172"/>
      <c r="CXW14" s="172"/>
      <c r="CXX14" s="172"/>
      <c r="CXY14" s="172"/>
      <c r="CXZ14" s="172"/>
      <c r="CYA14" s="172"/>
      <c r="CYB14" s="172"/>
      <c r="CYC14" s="172"/>
      <c r="CYD14" s="172"/>
      <c r="CYE14" s="172"/>
      <c r="CYF14" s="172"/>
      <c r="CYG14" s="172"/>
      <c r="CYH14" s="172"/>
      <c r="CYI14" s="172"/>
      <c r="CYJ14" s="172"/>
      <c r="CYK14" s="172"/>
      <c r="CYL14" s="172"/>
      <c r="CYM14" s="172"/>
      <c r="CYN14" s="172"/>
      <c r="CYO14" s="172"/>
      <c r="CYP14" s="172"/>
      <c r="CYQ14" s="172"/>
      <c r="CYR14" s="172"/>
      <c r="CYS14" s="172"/>
      <c r="CYT14" s="172"/>
      <c r="CYU14" s="172"/>
      <c r="CYV14" s="172"/>
      <c r="CYW14" s="172"/>
      <c r="CYX14" s="172"/>
      <c r="CYY14" s="172"/>
      <c r="CYZ14" s="172"/>
      <c r="CZA14" s="172"/>
      <c r="CZB14" s="172"/>
      <c r="CZC14" s="172"/>
      <c r="CZD14" s="172"/>
      <c r="CZE14" s="172"/>
      <c r="CZF14" s="172"/>
      <c r="CZG14" s="172"/>
      <c r="CZH14" s="172"/>
      <c r="CZI14" s="172"/>
      <c r="CZJ14" s="172"/>
      <c r="CZK14" s="172"/>
      <c r="CZL14" s="172"/>
      <c r="CZM14" s="172"/>
      <c r="CZN14" s="172"/>
      <c r="CZO14" s="172"/>
      <c r="CZP14" s="172"/>
      <c r="CZQ14" s="172"/>
      <c r="CZR14" s="172"/>
      <c r="CZS14" s="172"/>
      <c r="CZT14" s="172"/>
      <c r="CZU14" s="172"/>
      <c r="CZV14" s="172"/>
      <c r="CZW14" s="172"/>
      <c r="CZX14" s="172"/>
      <c r="CZY14" s="172"/>
      <c r="CZZ14" s="172"/>
      <c r="DAA14" s="172"/>
      <c r="DAB14" s="172"/>
      <c r="DAC14" s="172"/>
      <c r="DAD14" s="172"/>
      <c r="DAE14" s="172"/>
      <c r="DAF14" s="172"/>
      <c r="DAG14" s="172"/>
      <c r="DAH14" s="172"/>
      <c r="DAI14" s="172"/>
      <c r="DAJ14" s="172"/>
      <c r="DAK14" s="172"/>
      <c r="DAL14" s="172"/>
      <c r="DAM14" s="172"/>
      <c r="DAN14" s="172"/>
      <c r="DAO14" s="172"/>
      <c r="DAP14" s="172"/>
      <c r="DAQ14" s="172"/>
      <c r="DAR14" s="172"/>
      <c r="DAS14" s="172"/>
      <c r="DAT14" s="172"/>
      <c r="DAU14" s="172"/>
      <c r="DAV14" s="172"/>
      <c r="DAW14" s="172"/>
      <c r="DAX14" s="172"/>
      <c r="DAY14" s="172"/>
      <c r="DAZ14" s="172"/>
      <c r="DBA14" s="172"/>
      <c r="DBB14" s="172"/>
      <c r="DBC14" s="172"/>
      <c r="DBD14" s="172"/>
      <c r="DBE14" s="172"/>
      <c r="DBF14" s="172"/>
      <c r="DBG14" s="172"/>
      <c r="DBH14" s="172"/>
      <c r="DBI14" s="172"/>
      <c r="DBJ14" s="172"/>
      <c r="DBK14" s="172"/>
      <c r="DBL14" s="172"/>
      <c r="DBM14" s="172"/>
      <c r="DBN14" s="172"/>
      <c r="DBO14" s="172"/>
      <c r="DBP14" s="172"/>
      <c r="DBQ14" s="172"/>
      <c r="DBR14" s="172"/>
      <c r="DBS14" s="172"/>
      <c r="DBT14" s="172"/>
      <c r="DBU14" s="172"/>
      <c r="DBV14" s="172"/>
      <c r="DBW14" s="172"/>
      <c r="DBX14" s="172"/>
      <c r="DBY14" s="172"/>
      <c r="DBZ14" s="172"/>
      <c r="DCA14" s="172"/>
      <c r="DCB14" s="172"/>
      <c r="DCC14" s="172"/>
      <c r="DCD14" s="172"/>
      <c r="DCE14" s="172"/>
      <c r="DCF14" s="172"/>
      <c r="DCG14" s="172"/>
      <c r="DCH14" s="172"/>
      <c r="DCI14" s="172"/>
      <c r="DCJ14" s="172"/>
      <c r="DCK14" s="172"/>
      <c r="DCL14" s="172"/>
      <c r="DCM14" s="172"/>
      <c r="DCN14" s="172"/>
      <c r="DCO14" s="172"/>
      <c r="DCP14" s="172"/>
      <c r="DCQ14" s="172"/>
      <c r="DCR14" s="172"/>
      <c r="DCS14" s="172"/>
      <c r="DCT14" s="172"/>
      <c r="DCU14" s="172"/>
      <c r="DCV14" s="172"/>
      <c r="DCW14" s="172"/>
      <c r="DCX14" s="172"/>
      <c r="DCY14" s="172"/>
      <c r="DCZ14" s="172"/>
      <c r="DDA14" s="172"/>
      <c r="DDB14" s="172"/>
      <c r="DDC14" s="172"/>
      <c r="DDD14" s="172"/>
      <c r="DDE14" s="172"/>
      <c r="DDF14" s="172"/>
      <c r="DDG14" s="172"/>
      <c r="DDH14" s="172"/>
      <c r="DDI14" s="172"/>
      <c r="DDJ14" s="172"/>
      <c r="DDK14" s="172"/>
      <c r="DDL14" s="172"/>
      <c r="DDM14" s="172"/>
      <c r="DDN14" s="172"/>
      <c r="DDO14" s="172"/>
      <c r="DDP14" s="172"/>
      <c r="DDQ14" s="172"/>
      <c r="DDR14" s="172"/>
      <c r="DDS14" s="172"/>
      <c r="DDT14" s="172"/>
      <c r="DDU14" s="172"/>
      <c r="DDV14" s="172"/>
      <c r="DDW14" s="172"/>
      <c r="DDX14" s="172"/>
      <c r="DDY14" s="172"/>
      <c r="DDZ14" s="172"/>
      <c r="DEA14" s="172"/>
      <c r="DEB14" s="172"/>
      <c r="DEC14" s="172"/>
      <c r="DED14" s="172"/>
      <c r="DEE14" s="172"/>
      <c r="DEF14" s="172"/>
      <c r="DEG14" s="172"/>
      <c r="DEH14" s="172"/>
      <c r="DEI14" s="172"/>
      <c r="DEJ14" s="172"/>
      <c r="DEK14" s="172"/>
      <c r="DEL14" s="172"/>
      <c r="DEM14" s="172"/>
      <c r="DEN14" s="172"/>
      <c r="DEO14" s="172"/>
      <c r="DEP14" s="172"/>
      <c r="DEQ14" s="172"/>
      <c r="DER14" s="172"/>
      <c r="DES14" s="172"/>
      <c r="DET14" s="172"/>
      <c r="DEU14" s="172"/>
      <c r="DEV14" s="172"/>
      <c r="DEW14" s="172"/>
      <c r="DEX14" s="172"/>
      <c r="DEY14" s="172"/>
      <c r="DEZ14" s="172"/>
      <c r="DFA14" s="172"/>
      <c r="DFB14" s="172"/>
      <c r="DFC14" s="172"/>
      <c r="DFD14" s="172"/>
      <c r="DFE14" s="172"/>
      <c r="DFF14" s="172"/>
      <c r="DFG14" s="172"/>
      <c r="DFH14" s="172"/>
      <c r="DFI14" s="172"/>
      <c r="DFJ14" s="172"/>
      <c r="DFK14" s="172"/>
      <c r="DFL14" s="172"/>
      <c r="DFM14" s="172"/>
      <c r="DFN14" s="172"/>
      <c r="DFO14" s="172"/>
      <c r="DFP14" s="172"/>
      <c r="DFQ14" s="172"/>
      <c r="DFR14" s="172"/>
      <c r="DFS14" s="172"/>
      <c r="DFT14" s="172"/>
      <c r="DFU14" s="172"/>
      <c r="DFV14" s="172"/>
      <c r="DFW14" s="172"/>
      <c r="DFX14" s="172"/>
      <c r="DFY14" s="172"/>
      <c r="DFZ14" s="172"/>
      <c r="DGA14" s="172"/>
      <c r="DGB14" s="172"/>
      <c r="DGC14" s="172"/>
      <c r="DGD14" s="172"/>
      <c r="DGE14" s="172"/>
      <c r="DGF14" s="172"/>
      <c r="DGG14" s="172"/>
      <c r="DGH14" s="172"/>
      <c r="DGI14" s="172"/>
      <c r="DGJ14" s="172"/>
      <c r="DGK14" s="172"/>
      <c r="DGL14" s="172"/>
      <c r="DGM14" s="172"/>
      <c r="DGN14" s="172"/>
      <c r="DGO14" s="172"/>
      <c r="DGP14" s="172"/>
      <c r="DGQ14" s="172"/>
      <c r="DGR14" s="172"/>
      <c r="DGS14" s="172"/>
      <c r="DGT14" s="172"/>
      <c r="DGU14" s="172"/>
      <c r="DGV14" s="172"/>
      <c r="DGW14" s="172"/>
      <c r="DGX14" s="172"/>
      <c r="DGY14" s="172"/>
      <c r="DGZ14" s="172"/>
      <c r="DHA14" s="172"/>
      <c r="DHB14" s="172"/>
      <c r="DHC14" s="172"/>
      <c r="DHD14" s="172"/>
      <c r="DHE14" s="172"/>
      <c r="DHF14" s="172"/>
      <c r="DHG14" s="172"/>
      <c r="DHH14" s="172"/>
      <c r="DHI14" s="172"/>
      <c r="DHJ14" s="172"/>
      <c r="DHK14" s="172"/>
      <c r="DHL14" s="172"/>
      <c r="DHM14" s="172"/>
      <c r="DHN14" s="172"/>
      <c r="DHO14" s="172"/>
      <c r="DHP14" s="172"/>
      <c r="DHQ14" s="172"/>
      <c r="DHR14" s="172"/>
      <c r="DHS14" s="172"/>
      <c r="DHT14" s="172"/>
      <c r="DHU14" s="172"/>
      <c r="DHV14" s="172"/>
      <c r="DHW14" s="172"/>
      <c r="DHX14" s="172"/>
      <c r="DHY14" s="172"/>
      <c r="DHZ14" s="172"/>
      <c r="DIA14" s="172"/>
      <c r="DIB14" s="172"/>
      <c r="DIC14" s="172"/>
      <c r="DID14" s="172"/>
      <c r="DIE14" s="172"/>
      <c r="DIF14" s="172"/>
      <c r="DIG14" s="172"/>
      <c r="DIH14" s="172"/>
      <c r="DII14" s="172"/>
      <c r="DIJ14" s="172"/>
      <c r="DIK14" s="172"/>
      <c r="DIL14" s="172"/>
      <c r="DIM14" s="172"/>
      <c r="DIN14" s="172"/>
      <c r="DIO14" s="172"/>
      <c r="DIP14" s="172"/>
      <c r="DIQ14" s="172"/>
      <c r="DIR14" s="172"/>
      <c r="DIS14" s="172"/>
      <c r="DIT14" s="172"/>
      <c r="DIU14" s="172"/>
      <c r="DIV14" s="172"/>
      <c r="DIW14" s="172"/>
      <c r="DIX14" s="172"/>
      <c r="DIY14" s="172"/>
      <c r="DIZ14" s="172"/>
      <c r="DJA14" s="172"/>
      <c r="DJB14" s="172"/>
      <c r="DJC14" s="172"/>
      <c r="DJD14" s="172"/>
      <c r="DJE14" s="172"/>
      <c r="DJF14" s="172"/>
      <c r="DJG14" s="172"/>
      <c r="DJH14" s="172"/>
      <c r="DJI14" s="172"/>
      <c r="DJJ14" s="172"/>
      <c r="DJK14" s="172"/>
      <c r="DJL14" s="172"/>
      <c r="DJM14" s="172"/>
      <c r="DJN14" s="172"/>
      <c r="DJO14" s="172"/>
      <c r="DJP14" s="172"/>
      <c r="DJQ14" s="172"/>
      <c r="DJR14" s="172"/>
      <c r="DJS14" s="172"/>
      <c r="DJT14" s="172"/>
      <c r="DJU14" s="172"/>
      <c r="DJV14" s="172"/>
      <c r="DJW14" s="172"/>
      <c r="DJX14" s="172"/>
      <c r="DJY14" s="172"/>
      <c r="DJZ14" s="172"/>
      <c r="DKA14" s="172"/>
      <c r="DKB14" s="172"/>
      <c r="DKC14" s="172"/>
      <c r="DKD14" s="172"/>
      <c r="DKE14" s="172"/>
      <c r="DKF14" s="172"/>
      <c r="DKG14" s="172"/>
      <c r="DKH14" s="172"/>
      <c r="DKI14" s="172"/>
      <c r="DKJ14" s="172"/>
      <c r="DKK14" s="172"/>
      <c r="DKL14" s="172"/>
      <c r="DKM14" s="172"/>
      <c r="DKN14" s="172"/>
      <c r="DKO14" s="172"/>
      <c r="DKP14" s="172"/>
      <c r="DKQ14" s="172"/>
      <c r="DKR14" s="172"/>
      <c r="DKS14" s="172"/>
      <c r="DKT14" s="172"/>
      <c r="DKU14" s="172"/>
      <c r="DKV14" s="172"/>
      <c r="DKW14" s="172"/>
      <c r="DKX14" s="172"/>
      <c r="DKY14" s="172"/>
      <c r="DKZ14" s="172"/>
      <c r="DLA14" s="172"/>
      <c r="DLB14" s="172"/>
      <c r="DLC14" s="172"/>
      <c r="DLD14" s="172"/>
      <c r="DLE14" s="172"/>
      <c r="DLF14" s="172"/>
      <c r="DLG14" s="172"/>
      <c r="DLH14" s="172"/>
      <c r="DLI14" s="172"/>
      <c r="DLJ14" s="172"/>
      <c r="DLK14" s="172"/>
      <c r="DLL14" s="172"/>
      <c r="DLM14" s="172"/>
      <c r="DLN14" s="172"/>
      <c r="DLO14" s="172"/>
      <c r="DLP14" s="172"/>
      <c r="DLQ14" s="172"/>
      <c r="DLR14" s="172"/>
      <c r="DLS14" s="172"/>
      <c r="DLT14" s="172"/>
      <c r="DLU14" s="172"/>
      <c r="DLV14" s="172"/>
      <c r="DLW14" s="172"/>
      <c r="DLX14" s="172"/>
      <c r="DLY14" s="172"/>
      <c r="DLZ14" s="172"/>
      <c r="DMA14" s="172"/>
      <c r="DMB14" s="172"/>
      <c r="DMC14" s="172"/>
      <c r="DMD14" s="172"/>
      <c r="DME14" s="172"/>
      <c r="DMF14" s="172"/>
      <c r="DMG14" s="172"/>
      <c r="DMH14" s="172"/>
      <c r="DMI14" s="172"/>
      <c r="DMJ14" s="172"/>
      <c r="DMK14" s="172"/>
      <c r="DML14" s="172"/>
      <c r="DMM14" s="172"/>
      <c r="DMN14" s="172"/>
      <c r="DMO14" s="172"/>
      <c r="DMP14" s="172"/>
      <c r="DMQ14" s="172"/>
      <c r="DMR14" s="172"/>
      <c r="DMS14" s="172"/>
      <c r="DMT14" s="172"/>
      <c r="DMU14" s="172"/>
      <c r="DMV14" s="172"/>
      <c r="DMW14" s="172"/>
      <c r="DMX14" s="172"/>
      <c r="DMY14" s="172"/>
      <c r="DMZ14" s="172"/>
      <c r="DNA14" s="172"/>
      <c r="DNB14" s="172"/>
      <c r="DNC14" s="172"/>
      <c r="DND14" s="172"/>
      <c r="DNE14" s="172"/>
      <c r="DNF14" s="172"/>
      <c r="DNG14" s="172"/>
      <c r="DNH14" s="172"/>
      <c r="DNI14" s="172"/>
      <c r="DNJ14" s="172"/>
      <c r="DNK14" s="172"/>
      <c r="DNL14" s="172"/>
      <c r="DNM14" s="172"/>
      <c r="DNN14" s="172"/>
      <c r="DNO14" s="172"/>
      <c r="DNP14" s="172"/>
      <c r="DNQ14" s="172"/>
      <c r="DNR14" s="172"/>
      <c r="DNS14" s="172"/>
      <c r="DNT14" s="172"/>
      <c r="DNU14" s="172"/>
      <c r="DNV14" s="172"/>
      <c r="DNW14" s="172"/>
      <c r="DNX14" s="172"/>
      <c r="DNY14" s="172"/>
      <c r="DNZ14" s="172"/>
      <c r="DOA14" s="172"/>
      <c r="DOB14" s="172"/>
      <c r="DOC14" s="172"/>
      <c r="DOD14" s="172"/>
      <c r="DOE14" s="172"/>
      <c r="DOF14" s="172"/>
      <c r="DOG14" s="172"/>
      <c r="DOH14" s="172"/>
      <c r="DOI14" s="172"/>
      <c r="DOJ14" s="172"/>
      <c r="DOK14" s="172"/>
      <c r="DOL14" s="172"/>
      <c r="DOM14" s="172"/>
      <c r="DON14" s="172"/>
      <c r="DOO14" s="172"/>
      <c r="DOP14" s="172"/>
      <c r="DOQ14" s="172"/>
      <c r="DOR14" s="172"/>
      <c r="DOS14" s="172"/>
      <c r="DOT14" s="172"/>
      <c r="DOU14" s="172"/>
      <c r="DOV14" s="172"/>
      <c r="DOW14" s="172"/>
      <c r="DOX14" s="172"/>
      <c r="DOY14" s="172"/>
      <c r="DOZ14" s="172"/>
      <c r="DPA14" s="172"/>
      <c r="DPB14" s="172"/>
      <c r="DPC14" s="172"/>
      <c r="DPD14" s="172"/>
      <c r="DPE14" s="172"/>
      <c r="DPF14" s="172"/>
      <c r="DPG14" s="172"/>
      <c r="DPH14" s="172"/>
      <c r="DPI14" s="172"/>
      <c r="DPJ14" s="172"/>
      <c r="DPK14" s="172"/>
      <c r="DPL14" s="172"/>
      <c r="DPM14" s="172"/>
      <c r="DPN14" s="172"/>
      <c r="DPO14" s="172"/>
      <c r="DPP14" s="172"/>
      <c r="DPQ14" s="172"/>
      <c r="DPR14" s="172"/>
      <c r="DPS14" s="172"/>
      <c r="DPT14" s="172"/>
      <c r="DPU14" s="172"/>
      <c r="DPV14" s="172"/>
      <c r="DPW14" s="172"/>
      <c r="DPX14" s="172"/>
      <c r="DPY14" s="172"/>
      <c r="DPZ14" s="172"/>
      <c r="DQA14" s="172"/>
      <c r="DQB14" s="172"/>
      <c r="DQC14" s="172"/>
      <c r="DQD14" s="172"/>
      <c r="DQE14" s="172"/>
      <c r="DQF14" s="172"/>
      <c r="DQG14" s="172"/>
      <c r="DQH14" s="172"/>
      <c r="DQI14" s="172"/>
      <c r="DQJ14" s="172"/>
      <c r="DQK14" s="172"/>
      <c r="DQL14" s="172"/>
      <c r="DQM14" s="172"/>
      <c r="DQN14" s="172"/>
      <c r="DQO14" s="172"/>
      <c r="DQP14" s="172"/>
      <c r="DQQ14" s="172"/>
      <c r="DQR14" s="172"/>
      <c r="DQS14" s="172"/>
      <c r="DQT14" s="172"/>
      <c r="DQU14" s="172"/>
      <c r="DQV14" s="172"/>
      <c r="DQW14" s="172"/>
      <c r="DQX14" s="172"/>
      <c r="DQY14" s="172"/>
      <c r="DQZ14" s="172"/>
      <c r="DRA14" s="172"/>
      <c r="DRB14" s="172"/>
      <c r="DRC14" s="172"/>
      <c r="DRD14" s="172"/>
      <c r="DRE14" s="172"/>
      <c r="DRF14" s="172"/>
      <c r="DRG14" s="172"/>
      <c r="DRH14" s="172"/>
      <c r="DRI14" s="172"/>
      <c r="DRJ14" s="172"/>
      <c r="DRK14" s="172"/>
      <c r="DRL14" s="172"/>
      <c r="DRM14" s="172"/>
      <c r="DRN14" s="172"/>
      <c r="DRO14" s="172"/>
      <c r="DRP14" s="172"/>
      <c r="DRQ14" s="172"/>
      <c r="DRR14" s="172"/>
      <c r="DRS14" s="172"/>
      <c r="DRT14" s="172"/>
      <c r="DRU14" s="172"/>
      <c r="DRV14" s="172"/>
      <c r="DRW14" s="172"/>
      <c r="DRX14" s="172"/>
      <c r="DRY14" s="172"/>
      <c r="DRZ14" s="172"/>
      <c r="DSA14" s="172"/>
      <c r="DSB14" s="172"/>
      <c r="DSC14" s="172"/>
      <c r="DSD14" s="172"/>
      <c r="DSE14" s="172"/>
      <c r="DSF14" s="172"/>
      <c r="DSG14" s="172"/>
      <c r="DSH14" s="172"/>
      <c r="DSI14" s="172"/>
      <c r="DSJ14" s="172"/>
      <c r="DSK14" s="172"/>
      <c r="DSL14" s="172"/>
      <c r="DSM14" s="172"/>
      <c r="DSN14" s="172"/>
      <c r="DSO14" s="172"/>
      <c r="DSP14" s="172"/>
      <c r="DSQ14" s="172"/>
      <c r="DSR14" s="172"/>
      <c r="DSS14" s="172"/>
      <c r="DST14" s="172"/>
      <c r="DSU14" s="172"/>
      <c r="DSV14" s="172"/>
      <c r="DSW14" s="172"/>
      <c r="DSX14" s="172"/>
      <c r="DSY14" s="172"/>
      <c r="DSZ14" s="172"/>
      <c r="DTA14" s="172"/>
      <c r="DTB14" s="172"/>
      <c r="DTC14" s="172"/>
      <c r="DTD14" s="172"/>
      <c r="DTE14" s="172"/>
      <c r="DTF14" s="172"/>
      <c r="DTG14" s="172"/>
      <c r="DTH14" s="172"/>
      <c r="DTI14" s="172"/>
      <c r="DTJ14" s="172"/>
      <c r="DTK14" s="172"/>
      <c r="DTL14" s="172"/>
      <c r="DTM14" s="172"/>
      <c r="DTN14" s="172"/>
      <c r="DTO14" s="172"/>
      <c r="DTP14" s="172"/>
      <c r="DTQ14" s="172"/>
      <c r="DTR14" s="172"/>
      <c r="DTS14" s="172"/>
      <c r="DTT14" s="172"/>
      <c r="DTU14" s="172"/>
      <c r="DTV14" s="172"/>
      <c r="DTW14" s="172"/>
      <c r="DTX14" s="172"/>
      <c r="DTY14" s="172"/>
      <c r="DTZ14" s="172"/>
      <c r="DUA14" s="172"/>
      <c r="DUB14" s="172"/>
      <c r="DUC14" s="172"/>
      <c r="DUD14" s="172"/>
      <c r="DUE14" s="172"/>
      <c r="DUF14" s="172"/>
      <c r="DUG14" s="172"/>
      <c r="DUH14" s="172"/>
      <c r="DUI14" s="172"/>
      <c r="DUJ14" s="172"/>
      <c r="DUK14" s="172"/>
      <c r="DUL14" s="172"/>
      <c r="DUM14" s="172"/>
      <c r="DUN14" s="172"/>
      <c r="DUO14" s="172"/>
      <c r="DUP14" s="172"/>
      <c r="DUQ14" s="172"/>
      <c r="DUR14" s="172"/>
      <c r="DUS14" s="172"/>
      <c r="DUT14" s="172"/>
      <c r="DUU14" s="172"/>
      <c r="DUV14" s="172"/>
      <c r="DUW14" s="172"/>
      <c r="DUX14" s="172"/>
      <c r="DUY14" s="172"/>
      <c r="DUZ14" s="172"/>
      <c r="DVA14" s="172"/>
      <c r="DVB14" s="172"/>
      <c r="DVC14" s="172"/>
      <c r="DVD14" s="172"/>
      <c r="DVE14" s="172"/>
      <c r="DVF14" s="172"/>
      <c r="DVG14" s="172"/>
      <c r="DVH14" s="172"/>
      <c r="DVI14" s="172"/>
      <c r="DVJ14" s="172"/>
      <c r="DVK14" s="172"/>
      <c r="DVL14" s="172"/>
      <c r="DVM14" s="172"/>
      <c r="DVN14" s="172"/>
      <c r="DVO14" s="172"/>
      <c r="DVP14" s="172"/>
      <c r="DVQ14" s="172"/>
      <c r="DVR14" s="172"/>
      <c r="DVS14" s="172"/>
      <c r="DVT14" s="172"/>
      <c r="DVU14" s="172"/>
      <c r="DVV14" s="172"/>
      <c r="DVW14" s="172"/>
      <c r="DVX14" s="172"/>
      <c r="DVY14" s="172"/>
      <c r="DVZ14" s="172"/>
      <c r="DWA14" s="172"/>
      <c r="DWB14" s="172"/>
      <c r="DWC14" s="172"/>
      <c r="DWD14" s="172"/>
      <c r="DWE14" s="172"/>
      <c r="DWF14" s="172"/>
      <c r="DWG14" s="172"/>
      <c r="DWH14" s="172"/>
      <c r="DWI14" s="172"/>
      <c r="DWJ14" s="172"/>
      <c r="DWK14" s="172"/>
      <c r="DWL14" s="172"/>
      <c r="DWM14" s="172"/>
      <c r="DWN14" s="172"/>
      <c r="DWO14" s="172"/>
      <c r="DWP14" s="172"/>
      <c r="DWQ14" s="172"/>
      <c r="DWR14" s="172"/>
      <c r="DWS14" s="172"/>
      <c r="DWT14" s="172"/>
      <c r="DWU14" s="172"/>
      <c r="DWV14" s="172"/>
      <c r="DWW14" s="172"/>
      <c r="DWX14" s="172"/>
      <c r="DWY14" s="172"/>
      <c r="DWZ14" s="172"/>
      <c r="DXA14" s="172"/>
      <c r="DXB14" s="172"/>
      <c r="DXC14" s="172"/>
      <c r="DXD14" s="172"/>
      <c r="DXE14" s="172"/>
      <c r="DXF14" s="172"/>
      <c r="DXG14" s="172"/>
      <c r="DXH14" s="172"/>
      <c r="DXI14" s="172"/>
      <c r="DXJ14" s="172"/>
      <c r="DXK14" s="172"/>
      <c r="DXL14" s="172"/>
      <c r="DXM14" s="172"/>
      <c r="DXN14" s="172"/>
      <c r="DXO14" s="172"/>
      <c r="DXP14" s="172"/>
      <c r="DXQ14" s="172"/>
      <c r="DXR14" s="172"/>
      <c r="DXS14" s="172"/>
      <c r="DXT14" s="172"/>
      <c r="DXU14" s="172"/>
      <c r="DXV14" s="172"/>
      <c r="DXW14" s="172"/>
      <c r="DXX14" s="172"/>
      <c r="DXY14" s="172"/>
      <c r="DXZ14" s="172"/>
      <c r="DYA14" s="172"/>
      <c r="DYB14" s="172"/>
      <c r="DYC14" s="172"/>
      <c r="DYD14" s="172"/>
      <c r="DYE14" s="172"/>
      <c r="DYF14" s="172"/>
      <c r="DYG14" s="172"/>
      <c r="DYH14" s="172"/>
      <c r="DYI14" s="172"/>
      <c r="DYJ14" s="172"/>
      <c r="DYK14" s="172"/>
      <c r="DYL14" s="172"/>
      <c r="DYM14" s="172"/>
      <c r="DYN14" s="172"/>
      <c r="DYO14" s="172"/>
      <c r="DYP14" s="172"/>
      <c r="DYQ14" s="172"/>
      <c r="DYR14" s="172"/>
      <c r="DYS14" s="172"/>
      <c r="DYT14" s="172"/>
      <c r="DYU14" s="172"/>
      <c r="DYV14" s="172"/>
      <c r="DYW14" s="172"/>
      <c r="DYX14" s="172"/>
      <c r="DYY14" s="172"/>
      <c r="DYZ14" s="172"/>
      <c r="DZA14" s="172"/>
      <c r="DZB14" s="172"/>
      <c r="DZC14" s="172"/>
      <c r="DZD14" s="172"/>
      <c r="DZE14" s="172"/>
      <c r="DZF14" s="172"/>
      <c r="DZG14" s="172"/>
      <c r="DZH14" s="172"/>
      <c r="DZI14" s="172"/>
      <c r="DZJ14" s="172"/>
      <c r="DZK14" s="172"/>
      <c r="DZL14" s="172"/>
      <c r="DZM14" s="172"/>
      <c r="DZN14" s="172"/>
      <c r="DZO14" s="172"/>
      <c r="DZP14" s="172"/>
      <c r="DZQ14" s="172"/>
      <c r="DZR14" s="172"/>
      <c r="DZS14" s="172"/>
      <c r="DZT14" s="172"/>
      <c r="DZU14" s="172"/>
      <c r="DZV14" s="172"/>
      <c r="DZW14" s="172"/>
      <c r="DZX14" s="172"/>
      <c r="DZY14" s="172"/>
      <c r="DZZ14" s="172"/>
      <c r="EAA14" s="172"/>
      <c r="EAB14" s="172"/>
      <c r="EAC14" s="172"/>
      <c r="EAD14" s="172"/>
      <c r="EAE14" s="172"/>
      <c r="EAF14" s="172"/>
      <c r="EAG14" s="172"/>
      <c r="EAH14" s="172"/>
      <c r="EAI14" s="172"/>
      <c r="EAJ14" s="172"/>
      <c r="EAK14" s="172"/>
      <c r="EAL14" s="172"/>
      <c r="EAM14" s="172"/>
      <c r="EAN14" s="172"/>
      <c r="EAO14" s="172"/>
      <c r="EAP14" s="172"/>
      <c r="EAQ14" s="172"/>
      <c r="EAR14" s="172"/>
      <c r="EAS14" s="172"/>
      <c r="EAT14" s="172"/>
      <c r="EAU14" s="172"/>
      <c r="EAV14" s="172"/>
      <c r="EAW14" s="172"/>
      <c r="EAX14" s="172"/>
      <c r="EAY14" s="172"/>
      <c r="EAZ14" s="172"/>
      <c r="EBA14" s="172"/>
      <c r="EBB14" s="172"/>
      <c r="EBC14" s="172"/>
      <c r="EBD14" s="172"/>
      <c r="EBE14" s="172"/>
      <c r="EBF14" s="172"/>
      <c r="EBG14" s="172"/>
      <c r="EBH14" s="172"/>
      <c r="EBI14" s="172"/>
      <c r="EBJ14" s="172"/>
      <c r="EBK14" s="172"/>
      <c r="EBL14" s="172"/>
      <c r="EBM14" s="172"/>
      <c r="EBN14" s="172"/>
      <c r="EBO14" s="172"/>
      <c r="EBP14" s="172"/>
      <c r="EBQ14" s="172"/>
      <c r="EBR14" s="172"/>
      <c r="EBS14" s="172"/>
      <c r="EBT14" s="172"/>
      <c r="EBU14" s="172"/>
      <c r="EBV14" s="172"/>
      <c r="EBW14" s="172"/>
      <c r="EBX14" s="172"/>
      <c r="EBY14" s="172"/>
      <c r="EBZ14" s="172"/>
      <c r="ECA14" s="172"/>
      <c r="ECB14" s="172"/>
      <c r="ECC14" s="172"/>
      <c r="ECD14" s="172"/>
      <c r="ECE14" s="172"/>
      <c r="ECF14" s="172"/>
      <c r="ECG14" s="172"/>
      <c r="ECH14" s="172"/>
      <c r="ECI14" s="172"/>
      <c r="ECJ14" s="172"/>
      <c r="ECK14" s="172"/>
      <c r="ECL14" s="172"/>
      <c r="ECM14" s="172"/>
      <c r="ECN14" s="172"/>
      <c r="ECO14" s="172"/>
      <c r="ECP14" s="172"/>
      <c r="ECQ14" s="172"/>
      <c r="ECR14" s="172"/>
      <c r="ECS14" s="172"/>
      <c r="ECT14" s="172"/>
      <c r="ECU14" s="172"/>
      <c r="ECV14" s="172"/>
      <c r="ECW14" s="172"/>
      <c r="ECX14" s="172"/>
      <c r="ECY14" s="172"/>
      <c r="ECZ14" s="172"/>
      <c r="EDA14" s="172"/>
      <c r="EDB14" s="172"/>
      <c r="EDC14" s="172"/>
      <c r="EDD14" s="172"/>
      <c r="EDE14" s="172"/>
      <c r="EDF14" s="172"/>
      <c r="EDG14" s="172"/>
      <c r="EDH14" s="172"/>
      <c r="EDI14" s="172"/>
      <c r="EDJ14" s="172"/>
      <c r="EDK14" s="172"/>
      <c r="EDL14" s="172"/>
      <c r="EDM14" s="172"/>
      <c r="EDN14" s="172"/>
      <c r="EDO14" s="172"/>
      <c r="EDP14" s="172"/>
      <c r="EDQ14" s="172"/>
      <c r="EDR14" s="172"/>
      <c r="EDS14" s="172"/>
      <c r="EDT14" s="172"/>
      <c r="EDU14" s="172"/>
      <c r="EDV14" s="172"/>
      <c r="EDW14" s="172"/>
      <c r="EDX14" s="172"/>
      <c r="EDY14" s="172"/>
      <c r="EDZ14" s="172"/>
      <c r="EEA14" s="172"/>
      <c r="EEB14" s="172"/>
      <c r="EEC14" s="172"/>
      <c r="EED14" s="172"/>
      <c r="EEE14" s="172"/>
      <c r="EEF14" s="172"/>
      <c r="EEG14" s="172"/>
      <c r="EEH14" s="172"/>
      <c r="EEI14" s="172"/>
      <c r="EEJ14" s="172"/>
      <c r="EEK14" s="172"/>
      <c r="EEL14" s="172"/>
      <c r="EEM14" s="172"/>
      <c r="EEN14" s="172"/>
      <c r="EEO14" s="172"/>
      <c r="EEP14" s="172"/>
      <c r="EEQ14" s="172"/>
      <c r="EER14" s="172"/>
      <c r="EES14" s="172"/>
      <c r="EET14" s="172"/>
      <c r="EEU14" s="172"/>
      <c r="EEV14" s="172"/>
      <c r="EEW14" s="172"/>
      <c r="EEX14" s="172"/>
      <c r="EEY14" s="172"/>
      <c r="EEZ14" s="172"/>
      <c r="EFA14" s="172"/>
      <c r="EFB14" s="172"/>
      <c r="EFC14" s="172"/>
      <c r="EFD14" s="172"/>
      <c r="EFE14" s="172"/>
      <c r="EFF14" s="172"/>
      <c r="EFG14" s="172"/>
      <c r="EFH14" s="172"/>
      <c r="EFI14" s="172"/>
      <c r="EFJ14" s="172"/>
      <c r="EFK14" s="172"/>
      <c r="EFL14" s="172"/>
      <c r="EFM14" s="172"/>
      <c r="EFN14" s="172"/>
      <c r="EFO14" s="172"/>
      <c r="EFP14" s="172"/>
      <c r="EFQ14" s="172"/>
      <c r="EFR14" s="172"/>
      <c r="EFS14" s="172"/>
      <c r="EFT14" s="172"/>
      <c r="EFU14" s="172"/>
      <c r="EFV14" s="172"/>
      <c r="EFW14" s="172"/>
      <c r="EFX14" s="172"/>
      <c r="EFY14" s="172"/>
      <c r="EFZ14" s="172"/>
      <c r="EGA14" s="172"/>
      <c r="EGB14" s="172"/>
      <c r="EGC14" s="172"/>
      <c r="EGD14" s="172"/>
      <c r="EGE14" s="172"/>
      <c r="EGF14" s="172"/>
      <c r="EGG14" s="172"/>
      <c r="EGH14" s="172"/>
      <c r="EGI14" s="172"/>
      <c r="EGJ14" s="172"/>
      <c r="EGK14" s="172"/>
      <c r="EGL14" s="172"/>
      <c r="EGM14" s="172"/>
      <c r="EGN14" s="172"/>
      <c r="EGO14" s="172"/>
      <c r="EGP14" s="172"/>
      <c r="EGQ14" s="172"/>
      <c r="EGR14" s="172"/>
      <c r="EGS14" s="172"/>
      <c r="EGT14" s="172"/>
      <c r="EGU14" s="172"/>
      <c r="EGV14" s="172"/>
      <c r="EGW14" s="172"/>
      <c r="EGX14" s="172"/>
      <c r="EGY14" s="172"/>
      <c r="EGZ14" s="172"/>
      <c r="EHA14" s="172"/>
      <c r="EHB14" s="172"/>
      <c r="EHC14" s="172"/>
      <c r="EHD14" s="172"/>
      <c r="EHE14" s="172"/>
      <c r="EHF14" s="172"/>
      <c r="EHG14" s="172"/>
      <c r="EHH14" s="172"/>
      <c r="EHI14" s="172"/>
      <c r="EHJ14" s="172"/>
      <c r="EHK14" s="172"/>
      <c r="EHL14" s="172"/>
      <c r="EHM14" s="172"/>
      <c r="EHN14" s="172"/>
      <c r="EHO14" s="172"/>
      <c r="EHP14" s="172"/>
      <c r="EHQ14" s="172"/>
      <c r="EHR14" s="172"/>
      <c r="EHS14" s="172"/>
      <c r="EHT14" s="172"/>
      <c r="EHU14" s="172"/>
      <c r="EHV14" s="172"/>
      <c r="EHW14" s="172"/>
      <c r="EHX14" s="172"/>
      <c r="EHY14" s="172"/>
      <c r="EHZ14" s="172"/>
      <c r="EIA14" s="172"/>
      <c r="EIB14" s="172"/>
      <c r="EIC14" s="172"/>
      <c r="EID14" s="172"/>
      <c r="EIE14" s="172"/>
      <c r="EIF14" s="172"/>
      <c r="EIG14" s="172"/>
      <c r="EIH14" s="172"/>
      <c r="EII14" s="172"/>
      <c r="EIJ14" s="172"/>
      <c r="EIK14" s="172"/>
      <c r="EIL14" s="172"/>
      <c r="EIM14" s="172"/>
      <c r="EIN14" s="172"/>
      <c r="EIO14" s="172"/>
      <c r="EIP14" s="172"/>
      <c r="EIQ14" s="172"/>
      <c r="EIR14" s="172"/>
      <c r="EIS14" s="172"/>
      <c r="EIT14" s="172"/>
      <c r="EIU14" s="172"/>
      <c r="EIV14" s="172"/>
      <c r="EIW14" s="172"/>
      <c r="EIX14" s="172"/>
      <c r="EIY14" s="172"/>
      <c r="EIZ14" s="172"/>
      <c r="EJA14" s="172"/>
      <c r="EJB14" s="172"/>
      <c r="EJC14" s="172"/>
      <c r="EJD14" s="172"/>
      <c r="EJE14" s="172"/>
      <c r="EJF14" s="172"/>
      <c r="EJG14" s="172"/>
      <c r="EJH14" s="172"/>
      <c r="EJI14" s="172"/>
      <c r="EJJ14" s="172"/>
      <c r="EJK14" s="172"/>
      <c r="EJL14" s="172"/>
      <c r="EJM14" s="172"/>
      <c r="EJN14" s="172"/>
      <c r="EJO14" s="172"/>
      <c r="EJP14" s="172"/>
      <c r="EJQ14" s="172"/>
      <c r="EJR14" s="172"/>
      <c r="EJS14" s="172"/>
      <c r="EJT14" s="172"/>
      <c r="EJU14" s="172"/>
      <c r="EJV14" s="172"/>
      <c r="EJW14" s="172"/>
      <c r="EJX14" s="172"/>
      <c r="EJY14" s="172"/>
      <c r="EJZ14" s="172"/>
      <c r="EKA14" s="172"/>
      <c r="EKB14" s="172"/>
      <c r="EKC14" s="172"/>
      <c r="EKD14" s="172"/>
      <c r="EKE14" s="172"/>
      <c r="EKF14" s="172"/>
      <c r="EKG14" s="172"/>
      <c r="EKH14" s="172"/>
      <c r="EKI14" s="172"/>
      <c r="EKJ14" s="172"/>
      <c r="EKK14" s="172"/>
      <c r="EKL14" s="172"/>
      <c r="EKM14" s="172"/>
      <c r="EKN14" s="172"/>
      <c r="EKO14" s="172"/>
      <c r="EKP14" s="172"/>
      <c r="EKQ14" s="172"/>
      <c r="EKR14" s="172"/>
      <c r="EKS14" s="172"/>
      <c r="EKT14" s="172"/>
      <c r="EKU14" s="172"/>
      <c r="EKV14" s="172"/>
      <c r="EKW14" s="172"/>
      <c r="EKX14" s="172"/>
      <c r="EKY14" s="172"/>
      <c r="EKZ14" s="172"/>
      <c r="ELA14" s="172"/>
      <c r="ELB14" s="172"/>
      <c r="ELC14" s="172"/>
      <c r="ELD14" s="172"/>
      <c r="ELE14" s="172"/>
      <c r="ELF14" s="172"/>
      <c r="ELG14" s="172"/>
      <c r="ELH14" s="172"/>
      <c r="ELI14" s="172"/>
      <c r="ELJ14" s="172"/>
      <c r="ELK14" s="172"/>
      <c r="ELL14" s="172"/>
      <c r="ELM14" s="172"/>
      <c r="ELN14" s="172"/>
      <c r="ELO14" s="172"/>
      <c r="ELP14" s="172"/>
      <c r="ELQ14" s="172"/>
      <c r="ELR14" s="172"/>
      <c r="ELS14" s="172"/>
      <c r="ELT14" s="172"/>
      <c r="ELU14" s="172"/>
      <c r="ELV14" s="172"/>
      <c r="ELW14" s="172"/>
      <c r="ELX14" s="172"/>
      <c r="ELY14" s="172"/>
      <c r="ELZ14" s="172"/>
      <c r="EMA14" s="172"/>
      <c r="EMB14" s="172"/>
      <c r="EMC14" s="172"/>
      <c r="EMD14" s="172"/>
      <c r="EME14" s="172"/>
      <c r="EMF14" s="172"/>
      <c r="EMG14" s="172"/>
      <c r="EMH14" s="172"/>
      <c r="EMI14" s="172"/>
      <c r="EMJ14" s="172"/>
      <c r="EMK14" s="172"/>
      <c r="EML14" s="172"/>
      <c r="EMM14" s="172"/>
      <c r="EMN14" s="172"/>
      <c r="EMO14" s="172"/>
      <c r="EMP14" s="172"/>
      <c r="EMQ14" s="172"/>
      <c r="EMR14" s="172"/>
      <c r="EMS14" s="172"/>
      <c r="EMT14" s="172"/>
      <c r="EMU14" s="172"/>
      <c r="EMV14" s="172"/>
      <c r="EMW14" s="172"/>
      <c r="EMX14" s="172"/>
      <c r="EMY14" s="172"/>
      <c r="EMZ14" s="172"/>
      <c r="ENA14" s="172"/>
      <c r="ENB14" s="172"/>
      <c r="ENC14" s="172"/>
      <c r="END14" s="172"/>
      <c r="ENE14" s="172"/>
      <c r="ENF14" s="172"/>
      <c r="ENG14" s="172"/>
      <c r="ENH14" s="172"/>
      <c r="ENI14" s="172"/>
      <c r="ENJ14" s="172"/>
      <c r="ENK14" s="172"/>
      <c r="ENL14" s="172"/>
      <c r="ENM14" s="172"/>
      <c r="ENN14" s="172"/>
      <c r="ENO14" s="172"/>
      <c r="ENP14" s="172"/>
      <c r="ENQ14" s="172"/>
      <c r="ENR14" s="172"/>
      <c r="ENS14" s="172"/>
      <c r="ENT14" s="172"/>
      <c r="ENU14" s="172"/>
      <c r="ENV14" s="172"/>
      <c r="ENW14" s="172"/>
      <c r="ENX14" s="172"/>
      <c r="ENY14" s="172"/>
      <c r="ENZ14" s="172"/>
      <c r="EOA14" s="172"/>
      <c r="EOB14" s="172"/>
      <c r="EOC14" s="172"/>
      <c r="EOD14" s="172"/>
      <c r="EOE14" s="172"/>
      <c r="EOF14" s="172"/>
      <c r="EOG14" s="172"/>
      <c r="EOH14" s="172"/>
      <c r="EOI14" s="172"/>
      <c r="EOJ14" s="172"/>
      <c r="EOK14" s="172"/>
      <c r="EOL14" s="172"/>
      <c r="EOM14" s="172"/>
      <c r="EON14" s="172"/>
      <c r="EOO14" s="172"/>
      <c r="EOP14" s="172"/>
      <c r="EOQ14" s="172"/>
      <c r="EOR14" s="172"/>
      <c r="EOS14" s="172"/>
      <c r="EOT14" s="172"/>
      <c r="EOU14" s="172"/>
      <c r="EOV14" s="172"/>
      <c r="EOW14" s="172"/>
      <c r="EOX14" s="172"/>
      <c r="EOY14" s="172"/>
      <c r="EOZ14" s="172"/>
      <c r="EPA14" s="172"/>
      <c r="EPB14" s="172"/>
      <c r="EPC14" s="172"/>
      <c r="EPD14" s="172"/>
      <c r="EPE14" s="172"/>
      <c r="EPF14" s="172"/>
      <c r="EPG14" s="172"/>
      <c r="EPH14" s="172"/>
      <c r="EPI14" s="172"/>
      <c r="EPJ14" s="172"/>
      <c r="EPK14" s="172"/>
      <c r="EPL14" s="172"/>
      <c r="EPM14" s="172"/>
      <c r="EPN14" s="172"/>
      <c r="EPO14" s="172"/>
      <c r="EPP14" s="172"/>
      <c r="EPQ14" s="172"/>
      <c r="EPR14" s="172"/>
      <c r="EPS14" s="172"/>
      <c r="EPT14" s="172"/>
      <c r="EPU14" s="172"/>
      <c r="EPV14" s="172"/>
      <c r="EPW14" s="172"/>
      <c r="EPX14" s="172"/>
      <c r="EPY14" s="172"/>
      <c r="EPZ14" s="172"/>
      <c r="EQA14" s="172"/>
      <c r="EQB14" s="172"/>
      <c r="EQC14" s="172"/>
      <c r="EQD14" s="172"/>
      <c r="EQE14" s="172"/>
      <c r="EQF14" s="172"/>
      <c r="EQG14" s="172"/>
      <c r="EQH14" s="172"/>
      <c r="EQI14" s="172"/>
      <c r="EQJ14" s="172"/>
      <c r="EQK14" s="172"/>
      <c r="EQL14" s="172"/>
      <c r="EQM14" s="172"/>
      <c r="EQN14" s="172"/>
      <c r="EQO14" s="172"/>
      <c r="EQP14" s="172"/>
      <c r="EQQ14" s="172"/>
      <c r="EQR14" s="172"/>
      <c r="EQS14" s="172"/>
      <c r="EQT14" s="172"/>
      <c r="EQU14" s="172"/>
      <c r="EQV14" s="172"/>
      <c r="EQW14" s="172"/>
      <c r="EQX14" s="172"/>
      <c r="EQY14" s="172"/>
      <c r="EQZ14" s="172"/>
      <c r="ERA14" s="172"/>
      <c r="ERB14" s="172"/>
      <c r="ERC14" s="172"/>
      <c r="ERD14" s="172"/>
      <c r="ERE14" s="172"/>
      <c r="ERF14" s="172"/>
      <c r="ERG14" s="172"/>
      <c r="ERH14" s="172"/>
      <c r="ERI14" s="172"/>
      <c r="ERJ14" s="172"/>
      <c r="ERK14" s="172"/>
      <c r="ERL14" s="172"/>
      <c r="ERM14" s="172"/>
      <c r="ERN14" s="172"/>
      <c r="ERO14" s="172"/>
      <c r="ERP14" s="172"/>
      <c r="ERQ14" s="172"/>
      <c r="ERR14" s="172"/>
      <c r="ERS14" s="172"/>
      <c r="ERT14" s="172"/>
      <c r="ERU14" s="172"/>
      <c r="ERV14" s="172"/>
      <c r="ERW14" s="172"/>
      <c r="ERX14" s="172"/>
      <c r="ERY14" s="172"/>
      <c r="ERZ14" s="172"/>
      <c r="ESA14" s="172"/>
      <c r="ESB14" s="172"/>
      <c r="ESC14" s="172"/>
      <c r="ESD14" s="172"/>
      <c r="ESE14" s="172"/>
      <c r="ESF14" s="172"/>
      <c r="ESG14" s="172"/>
      <c r="ESH14" s="172"/>
      <c r="ESI14" s="172"/>
      <c r="ESJ14" s="172"/>
      <c r="ESK14" s="172"/>
      <c r="ESL14" s="172"/>
      <c r="ESM14" s="172"/>
      <c r="ESN14" s="172"/>
      <c r="ESO14" s="172"/>
      <c r="ESP14" s="172"/>
      <c r="ESQ14" s="172"/>
      <c r="ESR14" s="172"/>
      <c r="ESS14" s="172"/>
      <c r="EST14" s="172"/>
      <c r="ESU14" s="172"/>
      <c r="ESV14" s="172"/>
      <c r="ESW14" s="172"/>
      <c r="ESX14" s="172"/>
      <c r="ESY14" s="172"/>
      <c r="ESZ14" s="172"/>
      <c r="ETA14" s="172"/>
      <c r="ETB14" s="172"/>
      <c r="ETC14" s="172"/>
      <c r="ETD14" s="172"/>
      <c r="ETE14" s="172"/>
      <c r="ETF14" s="172"/>
      <c r="ETG14" s="172"/>
      <c r="ETH14" s="172"/>
      <c r="ETI14" s="172"/>
      <c r="ETJ14" s="172"/>
      <c r="ETK14" s="172"/>
      <c r="ETL14" s="172"/>
      <c r="ETM14" s="172"/>
      <c r="ETN14" s="172"/>
      <c r="ETO14" s="172"/>
      <c r="ETP14" s="172"/>
      <c r="ETQ14" s="172"/>
      <c r="ETR14" s="172"/>
      <c r="ETS14" s="172"/>
      <c r="ETT14" s="172"/>
      <c r="ETU14" s="172"/>
      <c r="ETV14" s="172"/>
      <c r="ETW14" s="172"/>
      <c r="ETX14" s="172"/>
      <c r="ETY14" s="172"/>
      <c r="ETZ14" s="172"/>
      <c r="EUA14" s="172"/>
      <c r="EUB14" s="172"/>
      <c r="EUC14" s="172"/>
      <c r="EUD14" s="172"/>
      <c r="EUE14" s="172"/>
      <c r="EUF14" s="172"/>
      <c r="EUG14" s="172"/>
      <c r="EUH14" s="172"/>
      <c r="EUI14" s="172"/>
      <c r="EUJ14" s="172"/>
      <c r="EUK14" s="172"/>
      <c r="EUL14" s="172"/>
      <c r="EUM14" s="172"/>
      <c r="EUN14" s="172"/>
      <c r="EUO14" s="172"/>
      <c r="EUP14" s="172"/>
      <c r="EUQ14" s="172"/>
      <c r="EUR14" s="172"/>
      <c r="EUS14" s="172"/>
      <c r="EUT14" s="172"/>
      <c r="EUU14" s="172"/>
      <c r="EUV14" s="172"/>
      <c r="EUW14" s="172"/>
      <c r="EUX14" s="172"/>
      <c r="EUY14" s="172"/>
      <c r="EUZ14" s="172"/>
      <c r="EVA14" s="172"/>
      <c r="EVB14" s="172"/>
      <c r="EVC14" s="172"/>
      <c r="EVD14" s="172"/>
      <c r="EVE14" s="172"/>
      <c r="EVF14" s="172"/>
      <c r="EVG14" s="172"/>
      <c r="EVH14" s="172"/>
      <c r="EVI14" s="172"/>
      <c r="EVJ14" s="172"/>
      <c r="EVK14" s="172"/>
      <c r="EVL14" s="172"/>
      <c r="EVM14" s="172"/>
      <c r="EVN14" s="172"/>
      <c r="EVO14" s="172"/>
      <c r="EVP14" s="172"/>
      <c r="EVQ14" s="172"/>
      <c r="EVR14" s="172"/>
      <c r="EVS14" s="172"/>
      <c r="EVT14" s="172"/>
      <c r="EVU14" s="172"/>
      <c r="EVV14" s="172"/>
      <c r="EVW14" s="172"/>
      <c r="EVX14" s="172"/>
      <c r="EVY14" s="172"/>
      <c r="EVZ14" s="172"/>
      <c r="EWA14" s="172"/>
      <c r="EWB14" s="172"/>
      <c r="EWC14" s="172"/>
      <c r="EWD14" s="172"/>
      <c r="EWE14" s="172"/>
      <c r="EWF14" s="172"/>
      <c r="EWG14" s="172"/>
      <c r="EWH14" s="172"/>
      <c r="EWI14" s="172"/>
      <c r="EWJ14" s="172"/>
      <c r="EWK14" s="172"/>
      <c r="EWL14" s="172"/>
      <c r="EWM14" s="172"/>
      <c r="EWN14" s="172"/>
      <c r="EWO14" s="172"/>
      <c r="EWP14" s="172"/>
      <c r="EWQ14" s="172"/>
      <c r="EWR14" s="172"/>
      <c r="EWS14" s="172"/>
      <c r="EWT14" s="172"/>
      <c r="EWU14" s="172"/>
      <c r="EWV14" s="172"/>
      <c r="EWW14" s="172"/>
      <c r="EWX14" s="172"/>
      <c r="EWY14" s="172"/>
      <c r="EWZ14" s="172"/>
      <c r="EXA14" s="172"/>
      <c r="EXB14" s="172"/>
      <c r="EXC14" s="172"/>
      <c r="EXD14" s="172"/>
      <c r="EXE14" s="172"/>
      <c r="EXF14" s="172"/>
      <c r="EXG14" s="172"/>
      <c r="EXH14" s="172"/>
      <c r="EXI14" s="172"/>
      <c r="EXJ14" s="172"/>
      <c r="EXK14" s="172"/>
      <c r="EXL14" s="172"/>
      <c r="EXM14" s="172"/>
      <c r="EXN14" s="172"/>
      <c r="EXO14" s="172"/>
      <c r="EXP14" s="172"/>
      <c r="EXQ14" s="172"/>
      <c r="EXR14" s="172"/>
      <c r="EXS14" s="172"/>
      <c r="EXT14" s="172"/>
      <c r="EXU14" s="172"/>
      <c r="EXV14" s="172"/>
      <c r="EXW14" s="172"/>
      <c r="EXX14" s="172"/>
      <c r="EXY14" s="172"/>
      <c r="EXZ14" s="172"/>
      <c r="EYA14" s="172"/>
      <c r="EYB14" s="172"/>
      <c r="EYC14" s="172"/>
      <c r="EYD14" s="172"/>
      <c r="EYE14" s="172"/>
      <c r="EYF14" s="172"/>
      <c r="EYG14" s="172"/>
      <c r="EYH14" s="172"/>
      <c r="EYI14" s="172"/>
      <c r="EYJ14" s="172"/>
      <c r="EYK14" s="172"/>
      <c r="EYL14" s="172"/>
      <c r="EYM14" s="172"/>
      <c r="EYN14" s="172"/>
      <c r="EYO14" s="172"/>
      <c r="EYP14" s="172"/>
      <c r="EYQ14" s="172"/>
      <c r="EYR14" s="172"/>
      <c r="EYS14" s="172"/>
      <c r="EYT14" s="172"/>
      <c r="EYU14" s="172"/>
      <c r="EYV14" s="172"/>
      <c r="EYW14" s="172"/>
      <c r="EYX14" s="172"/>
      <c r="EYY14" s="172"/>
      <c r="EYZ14" s="172"/>
      <c r="EZA14" s="172"/>
      <c r="EZB14" s="172"/>
      <c r="EZC14" s="172"/>
      <c r="EZD14" s="172"/>
      <c r="EZE14" s="172"/>
      <c r="EZF14" s="172"/>
      <c r="EZG14" s="172"/>
      <c r="EZH14" s="172"/>
      <c r="EZI14" s="172"/>
      <c r="EZJ14" s="172"/>
      <c r="EZK14" s="172"/>
      <c r="EZL14" s="172"/>
      <c r="EZM14" s="172"/>
      <c r="EZN14" s="172"/>
      <c r="EZO14" s="172"/>
      <c r="EZP14" s="172"/>
      <c r="EZQ14" s="172"/>
      <c r="EZR14" s="172"/>
      <c r="EZS14" s="172"/>
      <c r="EZT14" s="172"/>
      <c r="EZU14" s="172"/>
      <c r="EZV14" s="172"/>
      <c r="EZW14" s="172"/>
      <c r="EZX14" s="172"/>
      <c r="EZY14" s="172"/>
      <c r="EZZ14" s="172"/>
      <c r="FAA14" s="172"/>
      <c r="FAB14" s="172"/>
      <c r="FAC14" s="172"/>
      <c r="FAD14" s="172"/>
      <c r="FAE14" s="172"/>
      <c r="FAF14" s="172"/>
      <c r="FAG14" s="172"/>
      <c r="FAH14" s="172"/>
      <c r="FAI14" s="172"/>
      <c r="FAJ14" s="172"/>
      <c r="FAK14" s="172"/>
      <c r="FAL14" s="172"/>
      <c r="FAM14" s="172"/>
      <c r="FAN14" s="172"/>
      <c r="FAO14" s="172"/>
      <c r="FAP14" s="172"/>
      <c r="FAQ14" s="172"/>
      <c r="FAR14" s="172"/>
      <c r="FAS14" s="172"/>
      <c r="FAT14" s="172"/>
      <c r="FAU14" s="172"/>
      <c r="FAV14" s="172"/>
      <c r="FAW14" s="172"/>
      <c r="FAX14" s="172"/>
      <c r="FAY14" s="172"/>
      <c r="FAZ14" s="172"/>
      <c r="FBA14" s="172"/>
      <c r="FBB14" s="172"/>
      <c r="FBC14" s="172"/>
      <c r="FBD14" s="172"/>
      <c r="FBE14" s="172"/>
      <c r="FBF14" s="172"/>
      <c r="FBG14" s="172"/>
      <c r="FBH14" s="172"/>
      <c r="FBI14" s="172"/>
      <c r="FBJ14" s="172"/>
      <c r="FBK14" s="172"/>
      <c r="FBL14" s="172"/>
      <c r="FBM14" s="172"/>
      <c r="FBN14" s="172"/>
      <c r="FBO14" s="172"/>
      <c r="FBP14" s="172"/>
      <c r="FBQ14" s="172"/>
      <c r="FBR14" s="172"/>
      <c r="FBS14" s="172"/>
      <c r="FBT14" s="172"/>
      <c r="FBU14" s="172"/>
      <c r="FBV14" s="172"/>
      <c r="FBW14" s="172"/>
      <c r="FBX14" s="172"/>
      <c r="FBY14" s="172"/>
      <c r="FBZ14" s="172"/>
      <c r="FCA14" s="172"/>
      <c r="FCB14" s="172"/>
      <c r="FCC14" s="172"/>
      <c r="FCD14" s="172"/>
      <c r="FCE14" s="172"/>
      <c r="FCF14" s="172"/>
      <c r="FCG14" s="172"/>
      <c r="FCH14" s="172"/>
      <c r="FCI14" s="172"/>
      <c r="FCJ14" s="172"/>
      <c r="FCK14" s="172"/>
      <c r="FCL14" s="172"/>
      <c r="FCM14" s="172"/>
      <c r="FCN14" s="172"/>
      <c r="FCO14" s="172"/>
      <c r="FCP14" s="172"/>
      <c r="FCQ14" s="172"/>
      <c r="FCR14" s="172"/>
      <c r="FCS14" s="172"/>
      <c r="FCT14" s="172"/>
      <c r="FCU14" s="172"/>
      <c r="FCV14" s="172"/>
      <c r="FCW14" s="172"/>
      <c r="FCX14" s="172"/>
      <c r="FCY14" s="172"/>
      <c r="FCZ14" s="172"/>
      <c r="FDA14" s="172"/>
      <c r="FDB14" s="172"/>
      <c r="FDC14" s="172"/>
      <c r="FDD14" s="172"/>
      <c r="FDE14" s="172"/>
      <c r="FDF14" s="172"/>
      <c r="FDG14" s="172"/>
      <c r="FDH14" s="172"/>
      <c r="FDI14" s="172"/>
      <c r="FDJ14" s="172"/>
      <c r="FDK14" s="172"/>
      <c r="FDL14" s="172"/>
      <c r="FDM14" s="172"/>
      <c r="FDN14" s="172"/>
      <c r="FDO14" s="172"/>
      <c r="FDP14" s="172"/>
      <c r="FDQ14" s="172"/>
      <c r="FDR14" s="172"/>
      <c r="FDS14" s="172"/>
      <c r="FDT14" s="172"/>
      <c r="FDU14" s="172"/>
      <c r="FDV14" s="172"/>
      <c r="FDW14" s="172"/>
      <c r="FDX14" s="172"/>
      <c r="FDY14" s="172"/>
      <c r="FDZ14" s="172"/>
      <c r="FEA14" s="172"/>
      <c r="FEB14" s="172"/>
      <c r="FEC14" s="172"/>
      <c r="FED14" s="172"/>
      <c r="FEE14" s="172"/>
      <c r="FEF14" s="172"/>
      <c r="FEG14" s="172"/>
      <c r="FEH14" s="172"/>
      <c r="FEI14" s="172"/>
      <c r="FEJ14" s="172"/>
      <c r="FEK14" s="172"/>
      <c r="FEL14" s="172"/>
      <c r="FEM14" s="172"/>
      <c r="FEN14" s="172"/>
      <c r="FEO14" s="172"/>
      <c r="FEP14" s="172"/>
      <c r="FEQ14" s="172"/>
      <c r="FER14" s="172"/>
      <c r="FES14" s="172"/>
      <c r="FET14" s="172"/>
      <c r="FEU14" s="172"/>
      <c r="FEV14" s="172"/>
      <c r="FEW14" s="172"/>
      <c r="FEX14" s="172"/>
      <c r="FEY14" s="172"/>
      <c r="FEZ14" s="172"/>
      <c r="FFA14" s="172"/>
      <c r="FFB14" s="172"/>
      <c r="FFC14" s="172"/>
      <c r="FFD14" s="172"/>
      <c r="FFE14" s="172"/>
      <c r="FFF14" s="172"/>
      <c r="FFG14" s="172"/>
      <c r="FFH14" s="172"/>
      <c r="FFI14" s="172"/>
      <c r="FFJ14" s="172"/>
      <c r="FFK14" s="172"/>
      <c r="FFL14" s="172"/>
      <c r="FFM14" s="172"/>
      <c r="FFN14" s="172"/>
      <c r="FFO14" s="172"/>
      <c r="FFP14" s="172"/>
      <c r="FFQ14" s="172"/>
      <c r="FFR14" s="172"/>
      <c r="FFS14" s="172"/>
      <c r="FFT14" s="172"/>
      <c r="FFU14" s="172"/>
      <c r="FFV14" s="172"/>
      <c r="FFW14" s="172"/>
      <c r="FFX14" s="172"/>
      <c r="FFY14" s="172"/>
      <c r="FFZ14" s="172"/>
      <c r="FGA14" s="172"/>
      <c r="FGB14" s="172"/>
      <c r="FGC14" s="172"/>
      <c r="FGD14" s="172"/>
      <c r="FGE14" s="172"/>
      <c r="FGF14" s="172"/>
      <c r="FGG14" s="172"/>
      <c r="FGH14" s="172"/>
      <c r="FGI14" s="172"/>
      <c r="FGJ14" s="172"/>
      <c r="FGK14" s="172"/>
      <c r="FGL14" s="172"/>
      <c r="FGM14" s="172"/>
      <c r="FGN14" s="172"/>
      <c r="FGO14" s="172"/>
      <c r="FGP14" s="172"/>
      <c r="FGQ14" s="172"/>
      <c r="FGR14" s="172"/>
      <c r="FGS14" s="172"/>
      <c r="FGT14" s="172"/>
      <c r="FGU14" s="172"/>
      <c r="FGV14" s="172"/>
      <c r="FGW14" s="172"/>
      <c r="FGX14" s="172"/>
      <c r="FGY14" s="172"/>
      <c r="FGZ14" s="172"/>
      <c r="FHA14" s="172"/>
      <c r="FHB14" s="172"/>
      <c r="FHC14" s="172"/>
      <c r="FHD14" s="172"/>
      <c r="FHE14" s="172"/>
      <c r="FHF14" s="172"/>
      <c r="FHG14" s="172"/>
      <c r="FHH14" s="172"/>
      <c r="FHI14" s="172"/>
      <c r="FHJ14" s="172"/>
      <c r="FHK14" s="172"/>
      <c r="FHL14" s="172"/>
      <c r="FHM14" s="172"/>
      <c r="FHN14" s="172"/>
      <c r="FHO14" s="172"/>
      <c r="FHP14" s="172"/>
      <c r="FHQ14" s="172"/>
      <c r="FHR14" s="172"/>
      <c r="FHS14" s="172"/>
      <c r="FHT14" s="172"/>
      <c r="FHU14" s="172"/>
      <c r="FHV14" s="172"/>
      <c r="FHW14" s="172"/>
      <c r="FHX14" s="172"/>
      <c r="FHY14" s="172"/>
      <c r="FHZ14" s="172"/>
      <c r="FIA14" s="172"/>
      <c r="FIB14" s="172"/>
      <c r="FIC14" s="172"/>
      <c r="FID14" s="172"/>
      <c r="FIE14" s="172"/>
      <c r="FIF14" s="172"/>
      <c r="FIG14" s="172"/>
      <c r="FIH14" s="172"/>
      <c r="FII14" s="172"/>
      <c r="FIJ14" s="172"/>
      <c r="FIK14" s="172"/>
      <c r="FIL14" s="172"/>
      <c r="FIM14" s="172"/>
      <c r="FIN14" s="172"/>
      <c r="FIO14" s="172"/>
      <c r="FIP14" s="172"/>
      <c r="FIQ14" s="172"/>
      <c r="FIR14" s="172"/>
      <c r="FIS14" s="172"/>
      <c r="FIT14" s="172"/>
      <c r="FIU14" s="172"/>
      <c r="FIV14" s="172"/>
      <c r="FIW14" s="172"/>
      <c r="FIX14" s="172"/>
      <c r="FIY14" s="172"/>
      <c r="FIZ14" s="172"/>
      <c r="FJA14" s="172"/>
      <c r="FJB14" s="172"/>
      <c r="FJC14" s="172"/>
      <c r="FJD14" s="172"/>
      <c r="FJE14" s="172"/>
      <c r="FJF14" s="172"/>
      <c r="FJG14" s="172"/>
      <c r="FJH14" s="172"/>
      <c r="FJI14" s="172"/>
      <c r="FJJ14" s="172"/>
      <c r="FJK14" s="172"/>
      <c r="FJL14" s="172"/>
      <c r="FJM14" s="172"/>
      <c r="FJN14" s="172"/>
      <c r="FJO14" s="172"/>
      <c r="FJP14" s="172"/>
      <c r="FJQ14" s="172"/>
      <c r="FJR14" s="172"/>
      <c r="FJS14" s="172"/>
      <c r="FJT14" s="172"/>
      <c r="FJU14" s="172"/>
      <c r="FJV14" s="172"/>
      <c r="FJW14" s="172"/>
      <c r="FJX14" s="172"/>
      <c r="FJY14" s="172"/>
      <c r="FJZ14" s="172"/>
      <c r="FKA14" s="172"/>
      <c r="FKB14" s="172"/>
      <c r="FKC14" s="172"/>
      <c r="FKD14" s="172"/>
      <c r="FKE14" s="172"/>
      <c r="FKF14" s="172"/>
      <c r="FKG14" s="172"/>
      <c r="FKH14" s="172"/>
      <c r="FKI14" s="172"/>
      <c r="FKJ14" s="172"/>
      <c r="FKK14" s="172"/>
      <c r="FKL14" s="172"/>
      <c r="FKM14" s="172"/>
      <c r="FKN14" s="172"/>
      <c r="FKO14" s="172"/>
      <c r="FKP14" s="172"/>
      <c r="FKQ14" s="172"/>
      <c r="FKR14" s="172"/>
      <c r="FKS14" s="172"/>
      <c r="FKT14" s="172"/>
      <c r="FKU14" s="172"/>
      <c r="FKV14" s="172"/>
      <c r="FKW14" s="172"/>
      <c r="FKX14" s="172"/>
      <c r="FKY14" s="172"/>
      <c r="FKZ14" s="172"/>
      <c r="FLA14" s="172"/>
      <c r="FLB14" s="172"/>
      <c r="FLC14" s="172"/>
      <c r="FLD14" s="172"/>
      <c r="FLE14" s="172"/>
      <c r="FLF14" s="172"/>
      <c r="FLG14" s="172"/>
      <c r="FLH14" s="172"/>
      <c r="FLI14" s="172"/>
      <c r="FLJ14" s="172"/>
      <c r="FLK14" s="172"/>
      <c r="FLL14" s="172"/>
      <c r="FLM14" s="172"/>
      <c r="FLN14" s="172"/>
      <c r="FLO14" s="172"/>
      <c r="FLP14" s="172"/>
      <c r="FLQ14" s="172"/>
      <c r="FLR14" s="172"/>
      <c r="FLS14" s="172"/>
      <c r="FLT14" s="172"/>
      <c r="FLU14" s="172"/>
      <c r="FLV14" s="172"/>
      <c r="FLW14" s="172"/>
      <c r="FLX14" s="172"/>
      <c r="FLY14" s="172"/>
      <c r="FLZ14" s="172"/>
      <c r="FMA14" s="172"/>
      <c r="FMB14" s="172"/>
      <c r="FMC14" s="172"/>
      <c r="FMD14" s="172"/>
      <c r="FME14" s="172"/>
      <c r="FMF14" s="172"/>
      <c r="FMG14" s="172"/>
      <c r="FMH14" s="172"/>
      <c r="FMI14" s="172"/>
      <c r="FMJ14" s="172"/>
      <c r="FMK14" s="172"/>
      <c r="FML14" s="172"/>
      <c r="FMM14" s="172"/>
      <c r="FMN14" s="172"/>
      <c r="FMO14" s="172"/>
      <c r="FMP14" s="172"/>
      <c r="FMQ14" s="172"/>
      <c r="FMR14" s="172"/>
      <c r="FMS14" s="172"/>
      <c r="FMT14" s="172"/>
      <c r="FMU14" s="172"/>
      <c r="FMV14" s="172"/>
      <c r="FMW14" s="172"/>
      <c r="FMX14" s="172"/>
      <c r="FMY14" s="172"/>
      <c r="FMZ14" s="172"/>
      <c r="FNA14" s="172"/>
      <c r="FNB14" s="172"/>
      <c r="FNC14" s="172"/>
      <c r="FND14" s="172"/>
      <c r="FNE14" s="172"/>
      <c r="FNF14" s="172"/>
      <c r="FNG14" s="172"/>
      <c r="FNH14" s="172"/>
      <c r="FNI14" s="172"/>
      <c r="FNJ14" s="172"/>
      <c r="FNK14" s="172"/>
      <c r="FNL14" s="172"/>
      <c r="FNM14" s="172"/>
      <c r="FNN14" s="172"/>
      <c r="FNO14" s="172"/>
      <c r="FNP14" s="172"/>
      <c r="FNQ14" s="172"/>
      <c r="FNR14" s="172"/>
      <c r="FNS14" s="172"/>
      <c r="FNT14" s="172"/>
      <c r="FNU14" s="172"/>
      <c r="FNV14" s="172"/>
      <c r="FNW14" s="172"/>
      <c r="FNX14" s="172"/>
      <c r="FNY14" s="172"/>
      <c r="FNZ14" s="172"/>
      <c r="FOA14" s="172"/>
      <c r="FOB14" s="172"/>
      <c r="FOC14" s="172"/>
      <c r="FOD14" s="172"/>
      <c r="FOE14" s="172"/>
      <c r="FOF14" s="172"/>
      <c r="FOG14" s="172"/>
      <c r="FOH14" s="172"/>
      <c r="FOI14" s="172"/>
      <c r="FOJ14" s="172"/>
      <c r="FOK14" s="172"/>
      <c r="FOL14" s="172"/>
      <c r="FOM14" s="172"/>
      <c r="FON14" s="172"/>
      <c r="FOO14" s="172"/>
      <c r="FOP14" s="172"/>
      <c r="FOQ14" s="172"/>
      <c r="FOR14" s="172"/>
      <c r="FOS14" s="172"/>
      <c r="FOT14" s="172"/>
      <c r="FOU14" s="172"/>
      <c r="FOV14" s="172"/>
      <c r="FOW14" s="172"/>
      <c r="FOX14" s="172"/>
      <c r="FOY14" s="172"/>
      <c r="FOZ14" s="172"/>
      <c r="FPA14" s="172"/>
      <c r="FPB14" s="172"/>
      <c r="FPC14" s="172"/>
      <c r="FPD14" s="172"/>
      <c r="FPE14" s="172"/>
      <c r="FPF14" s="172"/>
      <c r="FPG14" s="172"/>
      <c r="FPH14" s="172"/>
      <c r="FPI14" s="172"/>
      <c r="FPJ14" s="172"/>
      <c r="FPK14" s="172"/>
      <c r="FPL14" s="172"/>
      <c r="FPM14" s="172"/>
      <c r="FPN14" s="172"/>
      <c r="FPO14" s="172"/>
      <c r="FPP14" s="172"/>
      <c r="FPQ14" s="172"/>
      <c r="FPR14" s="172"/>
      <c r="FPS14" s="172"/>
      <c r="FPT14" s="172"/>
      <c r="FPU14" s="172"/>
      <c r="FPV14" s="172"/>
      <c r="FPW14" s="172"/>
      <c r="FPX14" s="172"/>
      <c r="FPY14" s="172"/>
      <c r="FPZ14" s="172"/>
      <c r="FQA14" s="172"/>
      <c r="FQB14" s="172"/>
      <c r="FQC14" s="172"/>
      <c r="FQD14" s="172"/>
      <c r="FQE14" s="172"/>
      <c r="FQF14" s="172"/>
      <c r="FQG14" s="172"/>
      <c r="FQH14" s="172"/>
      <c r="FQI14" s="172"/>
      <c r="FQJ14" s="172"/>
      <c r="FQK14" s="172"/>
      <c r="FQL14" s="172"/>
      <c r="FQM14" s="172"/>
      <c r="FQN14" s="172"/>
      <c r="FQO14" s="172"/>
      <c r="FQP14" s="172"/>
      <c r="FQQ14" s="172"/>
      <c r="FQR14" s="172"/>
      <c r="FQS14" s="172"/>
      <c r="FQT14" s="172"/>
      <c r="FQU14" s="172"/>
      <c r="FQV14" s="172"/>
      <c r="FQW14" s="172"/>
      <c r="FQX14" s="172"/>
      <c r="FQY14" s="172"/>
      <c r="FQZ14" s="172"/>
      <c r="FRA14" s="172"/>
      <c r="FRB14" s="172"/>
      <c r="FRC14" s="172"/>
      <c r="FRD14" s="172"/>
      <c r="FRE14" s="172"/>
      <c r="FRF14" s="172"/>
      <c r="FRG14" s="172"/>
      <c r="FRH14" s="172"/>
      <c r="FRI14" s="172"/>
      <c r="FRJ14" s="172"/>
      <c r="FRK14" s="172"/>
      <c r="FRL14" s="172"/>
      <c r="FRM14" s="172"/>
      <c r="FRN14" s="172"/>
      <c r="FRO14" s="172"/>
      <c r="FRP14" s="172"/>
      <c r="FRQ14" s="172"/>
      <c r="FRR14" s="172"/>
      <c r="FRS14" s="172"/>
      <c r="FRT14" s="172"/>
      <c r="FRU14" s="172"/>
      <c r="FRV14" s="172"/>
      <c r="FRW14" s="172"/>
      <c r="FRX14" s="172"/>
      <c r="FRY14" s="172"/>
      <c r="FRZ14" s="172"/>
      <c r="FSA14" s="172"/>
      <c r="FSB14" s="172"/>
      <c r="FSC14" s="172"/>
      <c r="FSD14" s="172"/>
      <c r="FSE14" s="172"/>
      <c r="FSF14" s="172"/>
      <c r="FSG14" s="172"/>
      <c r="FSH14" s="172"/>
      <c r="FSI14" s="172"/>
      <c r="FSJ14" s="172"/>
      <c r="FSK14" s="172"/>
      <c r="FSL14" s="172"/>
      <c r="FSM14" s="172"/>
      <c r="FSN14" s="172"/>
      <c r="FSO14" s="172"/>
      <c r="FSP14" s="172"/>
      <c r="FSQ14" s="172"/>
      <c r="FSR14" s="172"/>
      <c r="FSS14" s="172"/>
      <c r="FST14" s="172"/>
      <c r="FSU14" s="172"/>
      <c r="FSV14" s="172"/>
      <c r="FSW14" s="172"/>
      <c r="FSX14" s="172"/>
      <c r="FSY14" s="172"/>
      <c r="FSZ14" s="172"/>
      <c r="FTA14" s="172"/>
      <c r="FTB14" s="172"/>
      <c r="FTC14" s="172"/>
      <c r="FTD14" s="172"/>
      <c r="FTE14" s="172"/>
      <c r="FTF14" s="172"/>
      <c r="FTG14" s="172"/>
      <c r="FTH14" s="172"/>
      <c r="FTI14" s="172"/>
      <c r="FTJ14" s="172"/>
      <c r="FTK14" s="172"/>
      <c r="FTL14" s="172"/>
      <c r="FTM14" s="172"/>
      <c r="FTN14" s="172"/>
      <c r="FTO14" s="172"/>
      <c r="FTP14" s="172"/>
      <c r="FTQ14" s="172"/>
      <c r="FTR14" s="172"/>
      <c r="FTS14" s="172"/>
      <c r="FTT14" s="172"/>
      <c r="FTU14" s="172"/>
      <c r="FTV14" s="172"/>
      <c r="FTW14" s="172"/>
      <c r="FTX14" s="172"/>
      <c r="FTY14" s="172"/>
      <c r="FTZ14" s="172"/>
      <c r="FUA14" s="172"/>
      <c r="FUB14" s="172"/>
      <c r="FUC14" s="172"/>
      <c r="FUD14" s="172"/>
      <c r="FUE14" s="172"/>
      <c r="FUF14" s="172"/>
      <c r="FUG14" s="172"/>
      <c r="FUH14" s="172"/>
      <c r="FUI14" s="172"/>
      <c r="FUJ14" s="172"/>
      <c r="FUK14" s="172"/>
      <c r="FUL14" s="172"/>
      <c r="FUM14" s="172"/>
      <c r="FUN14" s="172"/>
      <c r="FUO14" s="172"/>
      <c r="FUP14" s="172"/>
      <c r="FUQ14" s="172"/>
      <c r="FUR14" s="172"/>
      <c r="FUS14" s="172"/>
      <c r="FUT14" s="172"/>
      <c r="FUU14" s="172"/>
      <c r="FUV14" s="172"/>
      <c r="FUW14" s="172"/>
      <c r="FUX14" s="172"/>
      <c r="FUY14" s="172"/>
      <c r="FUZ14" s="172"/>
      <c r="FVA14" s="172"/>
      <c r="FVB14" s="172"/>
      <c r="FVC14" s="172"/>
      <c r="FVD14" s="172"/>
      <c r="FVE14" s="172"/>
      <c r="FVF14" s="172"/>
      <c r="FVG14" s="172"/>
      <c r="FVH14" s="172"/>
      <c r="FVI14" s="172"/>
      <c r="FVJ14" s="172"/>
      <c r="FVK14" s="172"/>
      <c r="FVL14" s="172"/>
      <c r="FVM14" s="172"/>
      <c r="FVN14" s="172"/>
      <c r="FVO14" s="172"/>
      <c r="FVP14" s="172"/>
      <c r="FVQ14" s="172"/>
      <c r="FVR14" s="172"/>
      <c r="FVS14" s="172"/>
      <c r="FVT14" s="172"/>
      <c r="FVU14" s="172"/>
      <c r="FVV14" s="172"/>
      <c r="FVW14" s="172"/>
      <c r="FVX14" s="172"/>
      <c r="FVY14" s="172"/>
      <c r="FVZ14" s="172"/>
      <c r="FWA14" s="172"/>
      <c r="FWB14" s="172"/>
      <c r="FWC14" s="172"/>
      <c r="FWD14" s="172"/>
      <c r="FWE14" s="172"/>
      <c r="FWF14" s="172"/>
      <c r="FWG14" s="172"/>
      <c r="FWH14" s="172"/>
      <c r="FWI14" s="172"/>
      <c r="FWJ14" s="172"/>
      <c r="FWK14" s="172"/>
      <c r="FWL14" s="172"/>
      <c r="FWM14" s="172"/>
      <c r="FWN14" s="172"/>
      <c r="FWO14" s="172"/>
      <c r="FWP14" s="172"/>
      <c r="FWQ14" s="172"/>
      <c r="FWR14" s="172"/>
      <c r="FWS14" s="172"/>
      <c r="FWT14" s="172"/>
      <c r="FWU14" s="172"/>
      <c r="FWV14" s="172"/>
      <c r="FWW14" s="172"/>
      <c r="FWX14" s="172"/>
      <c r="FWY14" s="172"/>
      <c r="FWZ14" s="172"/>
      <c r="FXA14" s="172"/>
      <c r="FXB14" s="172"/>
      <c r="FXC14" s="172"/>
      <c r="FXD14" s="172"/>
      <c r="FXE14" s="172"/>
      <c r="FXF14" s="172"/>
      <c r="FXG14" s="172"/>
      <c r="FXH14" s="172"/>
      <c r="FXI14" s="172"/>
      <c r="FXJ14" s="172"/>
      <c r="FXK14" s="172"/>
      <c r="FXL14" s="172"/>
      <c r="FXM14" s="172"/>
      <c r="FXN14" s="172"/>
      <c r="FXO14" s="172"/>
      <c r="FXP14" s="172"/>
      <c r="FXQ14" s="172"/>
      <c r="FXR14" s="172"/>
      <c r="FXS14" s="172"/>
      <c r="FXT14" s="172"/>
      <c r="FXU14" s="172"/>
      <c r="FXV14" s="172"/>
      <c r="FXW14" s="172"/>
      <c r="FXX14" s="172"/>
      <c r="FXY14" s="172"/>
      <c r="FXZ14" s="172"/>
      <c r="FYA14" s="172"/>
      <c r="FYB14" s="172"/>
      <c r="FYC14" s="172"/>
      <c r="FYD14" s="172"/>
      <c r="FYE14" s="172"/>
      <c r="FYF14" s="172"/>
      <c r="FYG14" s="172"/>
      <c r="FYH14" s="172"/>
      <c r="FYI14" s="172"/>
      <c r="FYJ14" s="172"/>
      <c r="FYK14" s="172"/>
      <c r="FYL14" s="172"/>
      <c r="FYM14" s="172"/>
      <c r="FYN14" s="172"/>
      <c r="FYO14" s="172"/>
      <c r="FYP14" s="172"/>
      <c r="FYQ14" s="172"/>
      <c r="FYR14" s="172"/>
      <c r="FYS14" s="172"/>
      <c r="FYT14" s="172"/>
      <c r="FYU14" s="172"/>
      <c r="FYV14" s="172"/>
      <c r="FYW14" s="172"/>
      <c r="FYX14" s="172"/>
      <c r="FYY14" s="172"/>
      <c r="FYZ14" s="172"/>
      <c r="FZA14" s="172"/>
      <c r="FZB14" s="172"/>
      <c r="FZC14" s="172"/>
      <c r="FZD14" s="172"/>
      <c r="FZE14" s="172"/>
      <c r="FZF14" s="172"/>
      <c r="FZG14" s="172"/>
      <c r="FZH14" s="172"/>
      <c r="FZI14" s="172"/>
      <c r="FZJ14" s="172"/>
      <c r="FZK14" s="172"/>
      <c r="FZL14" s="172"/>
      <c r="FZM14" s="172"/>
      <c r="FZN14" s="172"/>
      <c r="FZO14" s="172"/>
      <c r="FZP14" s="172"/>
      <c r="FZQ14" s="172"/>
      <c r="FZR14" s="172"/>
      <c r="FZS14" s="172"/>
      <c r="FZT14" s="172"/>
      <c r="FZU14" s="172"/>
      <c r="FZV14" s="172"/>
      <c r="FZW14" s="172"/>
      <c r="FZX14" s="172"/>
      <c r="FZY14" s="172"/>
      <c r="FZZ14" s="172"/>
      <c r="GAA14" s="172"/>
      <c r="GAB14" s="172"/>
      <c r="GAC14" s="172"/>
      <c r="GAD14" s="172"/>
      <c r="GAE14" s="172"/>
      <c r="GAF14" s="172"/>
      <c r="GAG14" s="172"/>
      <c r="GAH14" s="172"/>
      <c r="GAI14" s="172"/>
      <c r="GAJ14" s="172"/>
      <c r="GAK14" s="172"/>
      <c r="GAL14" s="172"/>
      <c r="GAM14" s="172"/>
      <c r="GAN14" s="172"/>
      <c r="GAO14" s="172"/>
      <c r="GAP14" s="172"/>
      <c r="GAQ14" s="172"/>
      <c r="GAR14" s="172"/>
      <c r="GAS14" s="172"/>
      <c r="GAT14" s="172"/>
      <c r="GAU14" s="172"/>
      <c r="GAV14" s="172"/>
      <c r="GAW14" s="172"/>
      <c r="GAX14" s="172"/>
      <c r="GAY14" s="172"/>
      <c r="GAZ14" s="172"/>
      <c r="GBA14" s="172"/>
      <c r="GBB14" s="172"/>
      <c r="GBC14" s="172"/>
      <c r="GBD14" s="172"/>
      <c r="GBE14" s="172"/>
      <c r="GBF14" s="172"/>
      <c r="GBG14" s="172"/>
      <c r="GBH14" s="172"/>
      <c r="GBI14" s="172"/>
      <c r="GBJ14" s="172"/>
      <c r="GBK14" s="172"/>
      <c r="GBL14" s="172"/>
      <c r="GBM14" s="172"/>
      <c r="GBN14" s="172"/>
      <c r="GBO14" s="172"/>
      <c r="GBP14" s="172"/>
      <c r="GBQ14" s="172"/>
      <c r="GBR14" s="172"/>
      <c r="GBS14" s="172"/>
      <c r="GBT14" s="172"/>
      <c r="GBU14" s="172"/>
      <c r="GBV14" s="172"/>
      <c r="GBW14" s="172"/>
      <c r="GBX14" s="172"/>
      <c r="GBY14" s="172"/>
      <c r="GBZ14" s="172"/>
      <c r="GCA14" s="172"/>
      <c r="GCB14" s="172"/>
      <c r="GCC14" s="172"/>
      <c r="GCD14" s="172"/>
      <c r="GCE14" s="172"/>
      <c r="GCF14" s="172"/>
      <c r="GCG14" s="172"/>
      <c r="GCH14" s="172"/>
      <c r="GCI14" s="172"/>
      <c r="GCJ14" s="172"/>
      <c r="GCK14" s="172"/>
      <c r="GCL14" s="172"/>
      <c r="GCM14" s="172"/>
      <c r="GCN14" s="172"/>
      <c r="GCO14" s="172"/>
      <c r="GCP14" s="172"/>
      <c r="GCQ14" s="172"/>
      <c r="GCR14" s="172"/>
      <c r="GCS14" s="172"/>
      <c r="GCT14" s="172"/>
      <c r="GCU14" s="172"/>
      <c r="GCV14" s="172"/>
      <c r="GCW14" s="172"/>
      <c r="GCX14" s="172"/>
      <c r="GCY14" s="172"/>
      <c r="GCZ14" s="172"/>
      <c r="GDA14" s="172"/>
      <c r="GDB14" s="172"/>
      <c r="GDC14" s="172"/>
      <c r="GDD14" s="172"/>
      <c r="GDE14" s="172"/>
      <c r="GDF14" s="172"/>
      <c r="GDG14" s="172"/>
      <c r="GDH14" s="172"/>
      <c r="GDI14" s="172"/>
      <c r="GDJ14" s="172"/>
      <c r="GDK14" s="172"/>
      <c r="GDL14" s="172"/>
      <c r="GDM14" s="172"/>
      <c r="GDN14" s="172"/>
      <c r="GDO14" s="172"/>
      <c r="GDP14" s="172"/>
      <c r="GDQ14" s="172"/>
      <c r="GDR14" s="172"/>
      <c r="GDS14" s="172"/>
      <c r="GDT14" s="172"/>
      <c r="GDU14" s="172"/>
      <c r="GDV14" s="172"/>
      <c r="GDW14" s="172"/>
      <c r="GDX14" s="172"/>
      <c r="GDY14" s="172"/>
      <c r="GDZ14" s="172"/>
      <c r="GEA14" s="172"/>
      <c r="GEB14" s="172"/>
      <c r="GEC14" s="172"/>
      <c r="GED14" s="172"/>
      <c r="GEE14" s="172"/>
      <c r="GEF14" s="172"/>
      <c r="GEG14" s="172"/>
      <c r="GEH14" s="172"/>
      <c r="GEI14" s="172"/>
      <c r="GEJ14" s="172"/>
      <c r="GEK14" s="172"/>
      <c r="GEL14" s="172"/>
      <c r="GEM14" s="172"/>
      <c r="GEN14" s="172"/>
      <c r="GEO14" s="172"/>
      <c r="GEP14" s="172"/>
      <c r="GEQ14" s="172"/>
      <c r="GER14" s="172"/>
      <c r="GES14" s="172"/>
      <c r="GET14" s="172"/>
      <c r="GEU14" s="172"/>
      <c r="GEV14" s="172"/>
      <c r="GEW14" s="172"/>
      <c r="GEX14" s="172"/>
      <c r="GEY14" s="172"/>
      <c r="GEZ14" s="172"/>
      <c r="GFA14" s="172"/>
      <c r="GFB14" s="172"/>
      <c r="GFC14" s="172"/>
      <c r="GFD14" s="172"/>
      <c r="GFE14" s="172"/>
      <c r="GFF14" s="172"/>
      <c r="GFG14" s="172"/>
      <c r="GFH14" s="172"/>
      <c r="GFI14" s="172"/>
      <c r="GFJ14" s="172"/>
      <c r="GFK14" s="172"/>
      <c r="GFL14" s="172"/>
      <c r="GFM14" s="172"/>
      <c r="GFN14" s="172"/>
      <c r="GFO14" s="172"/>
      <c r="GFP14" s="172"/>
      <c r="GFQ14" s="172"/>
      <c r="GFR14" s="172"/>
      <c r="GFS14" s="172"/>
      <c r="GFT14" s="172"/>
      <c r="GFU14" s="172"/>
      <c r="GFV14" s="172"/>
      <c r="GFW14" s="172"/>
      <c r="GFX14" s="172"/>
      <c r="GFY14" s="172"/>
      <c r="GFZ14" s="172"/>
      <c r="GGA14" s="172"/>
      <c r="GGB14" s="172"/>
      <c r="GGC14" s="172"/>
      <c r="GGD14" s="172"/>
      <c r="GGE14" s="172"/>
      <c r="GGF14" s="172"/>
      <c r="GGG14" s="172"/>
      <c r="GGH14" s="172"/>
      <c r="GGI14" s="172"/>
      <c r="GGJ14" s="172"/>
      <c r="GGK14" s="172"/>
      <c r="GGL14" s="172"/>
      <c r="GGM14" s="172"/>
      <c r="GGN14" s="172"/>
      <c r="GGO14" s="172"/>
      <c r="GGP14" s="172"/>
      <c r="GGQ14" s="172"/>
      <c r="GGR14" s="172"/>
      <c r="GGS14" s="172"/>
      <c r="GGT14" s="172"/>
      <c r="GGU14" s="172"/>
      <c r="GGV14" s="172"/>
      <c r="GGW14" s="172"/>
      <c r="GGX14" s="172"/>
      <c r="GGY14" s="172"/>
      <c r="GGZ14" s="172"/>
      <c r="GHA14" s="172"/>
      <c r="GHB14" s="172"/>
      <c r="GHC14" s="172"/>
      <c r="GHD14" s="172"/>
      <c r="GHE14" s="172"/>
      <c r="GHF14" s="172"/>
      <c r="GHG14" s="172"/>
      <c r="GHH14" s="172"/>
      <c r="GHI14" s="172"/>
      <c r="GHJ14" s="172"/>
      <c r="GHK14" s="172"/>
      <c r="GHL14" s="172"/>
      <c r="GHM14" s="172"/>
      <c r="GHN14" s="172"/>
      <c r="GHO14" s="172"/>
      <c r="GHP14" s="172"/>
      <c r="GHQ14" s="172"/>
      <c r="GHR14" s="172"/>
      <c r="GHS14" s="172"/>
      <c r="GHT14" s="172"/>
      <c r="GHU14" s="172"/>
      <c r="GHV14" s="172"/>
      <c r="GHW14" s="172"/>
      <c r="GHX14" s="172"/>
      <c r="GHY14" s="172"/>
      <c r="GHZ14" s="172"/>
      <c r="GIA14" s="172"/>
      <c r="GIB14" s="172"/>
      <c r="GIC14" s="172"/>
      <c r="GID14" s="172"/>
      <c r="GIE14" s="172"/>
      <c r="GIF14" s="172"/>
      <c r="GIG14" s="172"/>
      <c r="GIH14" s="172"/>
      <c r="GII14" s="172"/>
      <c r="GIJ14" s="172"/>
      <c r="GIK14" s="172"/>
      <c r="GIL14" s="172"/>
      <c r="GIM14" s="172"/>
      <c r="GIN14" s="172"/>
      <c r="GIO14" s="172"/>
      <c r="GIP14" s="172"/>
      <c r="GIQ14" s="172"/>
      <c r="GIR14" s="172"/>
      <c r="GIS14" s="172"/>
      <c r="GIT14" s="172"/>
      <c r="GIU14" s="172"/>
      <c r="GIV14" s="172"/>
      <c r="GIW14" s="172"/>
      <c r="GIX14" s="172"/>
      <c r="GIY14" s="172"/>
      <c r="GIZ14" s="172"/>
      <c r="GJA14" s="172"/>
      <c r="GJB14" s="172"/>
      <c r="GJC14" s="172"/>
      <c r="GJD14" s="172"/>
      <c r="GJE14" s="172"/>
      <c r="GJF14" s="172"/>
      <c r="GJG14" s="172"/>
      <c r="GJH14" s="172"/>
      <c r="GJI14" s="172"/>
      <c r="GJJ14" s="172"/>
      <c r="GJK14" s="172"/>
      <c r="GJL14" s="172"/>
      <c r="GJM14" s="172"/>
      <c r="GJN14" s="172"/>
      <c r="GJO14" s="172"/>
      <c r="GJP14" s="172"/>
      <c r="GJQ14" s="172"/>
      <c r="GJR14" s="172"/>
      <c r="GJS14" s="172"/>
      <c r="GJT14" s="172"/>
      <c r="GJU14" s="172"/>
      <c r="GJV14" s="172"/>
      <c r="GJW14" s="172"/>
      <c r="GJX14" s="172"/>
      <c r="GJY14" s="172"/>
      <c r="GJZ14" s="172"/>
      <c r="GKA14" s="172"/>
      <c r="GKB14" s="172"/>
      <c r="GKC14" s="172"/>
      <c r="GKD14" s="172"/>
      <c r="GKE14" s="172"/>
      <c r="GKF14" s="172"/>
      <c r="GKG14" s="172"/>
      <c r="GKH14" s="172"/>
      <c r="GKI14" s="172"/>
      <c r="GKJ14" s="172"/>
      <c r="GKK14" s="172"/>
      <c r="GKL14" s="172"/>
      <c r="GKM14" s="172"/>
      <c r="GKN14" s="172"/>
      <c r="GKO14" s="172"/>
      <c r="GKP14" s="172"/>
      <c r="GKQ14" s="172"/>
      <c r="GKR14" s="172"/>
      <c r="GKS14" s="172"/>
      <c r="GKT14" s="172"/>
      <c r="GKU14" s="172"/>
      <c r="GKV14" s="172"/>
      <c r="GKW14" s="172"/>
      <c r="GKX14" s="172"/>
      <c r="GKY14" s="172"/>
      <c r="GKZ14" s="172"/>
      <c r="GLA14" s="172"/>
      <c r="GLB14" s="172"/>
      <c r="GLC14" s="172"/>
      <c r="GLD14" s="172"/>
      <c r="GLE14" s="172"/>
      <c r="GLF14" s="172"/>
      <c r="GLG14" s="172"/>
      <c r="GLH14" s="172"/>
      <c r="GLI14" s="172"/>
      <c r="GLJ14" s="172"/>
      <c r="GLK14" s="172"/>
      <c r="GLL14" s="172"/>
      <c r="GLM14" s="172"/>
      <c r="GLN14" s="172"/>
      <c r="GLO14" s="172"/>
      <c r="GLP14" s="172"/>
      <c r="GLQ14" s="172"/>
      <c r="GLR14" s="172"/>
      <c r="GLS14" s="172"/>
      <c r="GLT14" s="172"/>
      <c r="GLU14" s="172"/>
      <c r="GLV14" s="172"/>
      <c r="GLW14" s="172"/>
      <c r="GLX14" s="172"/>
      <c r="GLY14" s="172"/>
      <c r="GLZ14" s="172"/>
      <c r="GMA14" s="172"/>
      <c r="GMB14" s="172"/>
      <c r="GMC14" s="172"/>
      <c r="GMD14" s="172"/>
      <c r="GME14" s="172"/>
      <c r="GMF14" s="172"/>
      <c r="GMG14" s="172"/>
      <c r="GMH14" s="172"/>
      <c r="GMI14" s="172"/>
      <c r="GMJ14" s="172"/>
      <c r="GMK14" s="172"/>
      <c r="GML14" s="172"/>
      <c r="GMM14" s="172"/>
      <c r="GMN14" s="172"/>
      <c r="GMO14" s="172"/>
      <c r="GMP14" s="172"/>
      <c r="GMQ14" s="172"/>
      <c r="GMR14" s="172"/>
      <c r="GMS14" s="172"/>
      <c r="GMT14" s="172"/>
      <c r="GMU14" s="172"/>
      <c r="GMV14" s="172"/>
      <c r="GMW14" s="172"/>
      <c r="GMX14" s="172"/>
      <c r="GMY14" s="172"/>
      <c r="GMZ14" s="172"/>
      <c r="GNA14" s="172"/>
      <c r="GNB14" s="172"/>
      <c r="GNC14" s="172"/>
      <c r="GND14" s="172"/>
      <c r="GNE14" s="172"/>
      <c r="GNF14" s="172"/>
      <c r="GNG14" s="172"/>
      <c r="GNH14" s="172"/>
      <c r="GNI14" s="172"/>
      <c r="GNJ14" s="172"/>
      <c r="GNK14" s="172"/>
      <c r="GNL14" s="172"/>
      <c r="GNM14" s="172"/>
      <c r="GNN14" s="172"/>
      <c r="GNO14" s="172"/>
      <c r="GNP14" s="172"/>
      <c r="GNQ14" s="172"/>
      <c r="GNR14" s="172"/>
      <c r="GNS14" s="172"/>
      <c r="GNT14" s="172"/>
      <c r="GNU14" s="172"/>
      <c r="GNV14" s="172"/>
      <c r="GNW14" s="172"/>
      <c r="GNX14" s="172"/>
      <c r="GNY14" s="172"/>
      <c r="GNZ14" s="172"/>
      <c r="GOA14" s="172"/>
      <c r="GOB14" s="172"/>
      <c r="GOC14" s="172"/>
      <c r="GOD14" s="172"/>
      <c r="GOE14" s="172"/>
      <c r="GOF14" s="172"/>
      <c r="GOG14" s="172"/>
      <c r="GOH14" s="172"/>
      <c r="GOI14" s="172"/>
      <c r="GOJ14" s="172"/>
      <c r="GOK14" s="172"/>
      <c r="GOL14" s="172"/>
      <c r="GOM14" s="172"/>
      <c r="GON14" s="172"/>
      <c r="GOO14" s="172"/>
      <c r="GOP14" s="172"/>
      <c r="GOQ14" s="172"/>
      <c r="GOR14" s="172"/>
      <c r="GOS14" s="172"/>
      <c r="GOT14" s="172"/>
      <c r="GOU14" s="172"/>
      <c r="GOV14" s="172"/>
      <c r="GOW14" s="172"/>
      <c r="GOX14" s="172"/>
      <c r="GOY14" s="172"/>
      <c r="GOZ14" s="172"/>
      <c r="GPA14" s="172"/>
      <c r="GPB14" s="172"/>
      <c r="GPC14" s="172"/>
      <c r="GPD14" s="172"/>
      <c r="GPE14" s="172"/>
      <c r="GPF14" s="172"/>
      <c r="GPG14" s="172"/>
      <c r="GPH14" s="172"/>
      <c r="GPI14" s="172"/>
      <c r="GPJ14" s="172"/>
      <c r="GPK14" s="172"/>
      <c r="GPL14" s="172"/>
      <c r="GPM14" s="172"/>
      <c r="GPN14" s="172"/>
      <c r="GPO14" s="172"/>
      <c r="GPP14" s="172"/>
      <c r="GPQ14" s="172"/>
      <c r="GPR14" s="172"/>
      <c r="GPS14" s="172"/>
      <c r="GPT14" s="172"/>
      <c r="GPU14" s="172"/>
      <c r="GPV14" s="172"/>
      <c r="GPW14" s="172"/>
      <c r="GPX14" s="172"/>
      <c r="GPY14" s="172"/>
      <c r="GPZ14" s="172"/>
      <c r="GQA14" s="172"/>
      <c r="GQB14" s="172"/>
      <c r="GQC14" s="172"/>
      <c r="GQD14" s="172"/>
      <c r="GQE14" s="172"/>
      <c r="GQF14" s="172"/>
      <c r="GQG14" s="172"/>
      <c r="GQH14" s="172"/>
      <c r="GQI14" s="172"/>
      <c r="GQJ14" s="172"/>
      <c r="GQK14" s="172"/>
      <c r="GQL14" s="172"/>
      <c r="GQM14" s="172"/>
      <c r="GQN14" s="172"/>
      <c r="GQO14" s="172"/>
      <c r="GQP14" s="172"/>
      <c r="GQQ14" s="172"/>
      <c r="GQR14" s="172"/>
      <c r="GQS14" s="172"/>
      <c r="GQT14" s="172"/>
      <c r="GQU14" s="172"/>
      <c r="GQV14" s="172"/>
      <c r="GQW14" s="172"/>
      <c r="GQX14" s="172"/>
      <c r="GQY14" s="172"/>
      <c r="GQZ14" s="172"/>
      <c r="GRA14" s="172"/>
      <c r="GRB14" s="172"/>
      <c r="GRC14" s="172"/>
      <c r="GRD14" s="172"/>
      <c r="GRE14" s="172"/>
      <c r="GRF14" s="172"/>
      <c r="GRG14" s="172"/>
      <c r="GRH14" s="172"/>
      <c r="GRI14" s="172"/>
      <c r="GRJ14" s="172"/>
      <c r="GRK14" s="172"/>
      <c r="GRL14" s="172"/>
      <c r="GRM14" s="172"/>
      <c r="GRN14" s="172"/>
      <c r="GRO14" s="172"/>
      <c r="GRP14" s="172"/>
      <c r="GRQ14" s="172"/>
      <c r="GRR14" s="172"/>
      <c r="GRS14" s="172"/>
      <c r="GRT14" s="172"/>
      <c r="GRU14" s="172"/>
      <c r="GRV14" s="172"/>
      <c r="GRW14" s="172"/>
      <c r="GRX14" s="172"/>
      <c r="GRY14" s="172"/>
      <c r="GRZ14" s="172"/>
      <c r="GSA14" s="172"/>
      <c r="GSB14" s="172"/>
      <c r="GSC14" s="172"/>
      <c r="GSD14" s="172"/>
      <c r="GSE14" s="172"/>
      <c r="GSF14" s="172"/>
      <c r="GSG14" s="172"/>
      <c r="GSH14" s="172"/>
      <c r="GSI14" s="172"/>
      <c r="GSJ14" s="172"/>
      <c r="GSK14" s="172"/>
      <c r="GSL14" s="172"/>
      <c r="GSM14" s="172"/>
      <c r="GSN14" s="172"/>
      <c r="GSO14" s="172"/>
      <c r="GSP14" s="172"/>
      <c r="GSQ14" s="172"/>
      <c r="GSR14" s="172"/>
      <c r="GSS14" s="172"/>
      <c r="GST14" s="172"/>
      <c r="GSU14" s="172"/>
      <c r="GSV14" s="172"/>
      <c r="GSW14" s="172"/>
      <c r="GSX14" s="172"/>
      <c r="GSY14" s="172"/>
      <c r="GSZ14" s="172"/>
      <c r="GTA14" s="172"/>
      <c r="GTB14" s="172"/>
      <c r="GTC14" s="172"/>
      <c r="GTD14" s="172"/>
      <c r="GTE14" s="172"/>
      <c r="GTF14" s="172"/>
      <c r="GTG14" s="172"/>
      <c r="GTH14" s="172"/>
      <c r="GTI14" s="172"/>
      <c r="GTJ14" s="172"/>
      <c r="GTK14" s="172"/>
      <c r="GTL14" s="172"/>
      <c r="GTM14" s="172"/>
      <c r="GTN14" s="172"/>
      <c r="GTO14" s="172"/>
      <c r="GTP14" s="172"/>
      <c r="GTQ14" s="172"/>
      <c r="GTR14" s="172"/>
      <c r="GTS14" s="172"/>
      <c r="GTT14" s="172"/>
      <c r="GTU14" s="172"/>
      <c r="GTV14" s="172"/>
      <c r="GTW14" s="172"/>
      <c r="GTX14" s="172"/>
      <c r="GTY14" s="172"/>
      <c r="GTZ14" s="172"/>
      <c r="GUA14" s="172"/>
      <c r="GUB14" s="172"/>
      <c r="GUC14" s="172"/>
      <c r="GUD14" s="172"/>
      <c r="GUE14" s="172"/>
      <c r="GUF14" s="172"/>
      <c r="GUG14" s="172"/>
      <c r="GUH14" s="172"/>
      <c r="GUI14" s="172"/>
      <c r="GUJ14" s="172"/>
      <c r="GUK14" s="172"/>
      <c r="GUL14" s="172"/>
      <c r="GUM14" s="172"/>
      <c r="GUN14" s="172"/>
      <c r="GUO14" s="172"/>
      <c r="GUP14" s="172"/>
      <c r="GUQ14" s="172"/>
      <c r="GUR14" s="172"/>
      <c r="GUS14" s="172"/>
      <c r="GUT14" s="172"/>
      <c r="GUU14" s="172"/>
      <c r="GUV14" s="172"/>
      <c r="GUW14" s="172"/>
      <c r="GUX14" s="172"/>
      <c r="GUY14" s="172"/>
      <c r="GUZ14" s="172"/>
      <c r="GVA14" s="172"/>
      <c r="GVB14" s="172"/>
      <c r="GVC14" s="172"/>
      <c r="GVD14" s="172"/>
      <c r="GVE14" s="172"/>
      <c r="GVF14" s="172"/>
      <c r="GVG14" s="172"/>
      <c r="GVH14" s="172"/>
      <c r="GVI14" s="172"/>
      <c r="GVJ14" s="172"/>
      <c r="GVK14" s="172"/>
      <c r="GVL14" s="172"/>
      <c r="GVM14" s="172"/>
      <c r="GVN14" s="172"/>
      <c r="GVO14" s="172"/>
      <c r="GVP14" s="172"/>
      <c r="GVQ14" s="172"/>
      <c r="GVR14" s="172"/>
      <c r="GVS14" s="172"/>
      <c r="GVT14" s="172"/>
      <c r="GVU14" s="172"/>
      <c r="GVV14" s="172"/>
      <c r="GVW14" s="172"/>
      <c r="GVX14" s="172"/>
      <c r="GVY14" s="172"/>
      <c r="GVZ14" s="172"/>
      <c r="GWA14" s="172"/>
      <c r="GWB14" s="172"/>
      <c r="GWC14" s="172"/>
      <c r="GWD14" s="172"/>
      <c r="GWE14" s="172"/>
      <c r="GWF14" s="172"/>
      <c r="GWG14" s="172"/>
      <c r="GWH14" s="172"/>
      <c r="GWI14" s="172"/>
      <c r="GWJ14" s="172"/>
      <c r="GWK14" s="172"/>
      <c r="GWL14" s="172"/>
      <c r="GWM14" s="172"/>
      <c r="GWN14" s="172"/>
      <c r="GWO14" s="172"/>
      <c r="GWP14" s="172"/>
      <c r="GWQ14" s="172"/>
      <c r="GWR14" s="172"/>
      <c r="GWS14" s="172"/>
      <c r="GWT14" s="172"/>
      <c r="GWU14" s="172"/>
      <c r="GWV14" s="172"/>
      <c r="GWW14" s="172"/>
      <c r="GWX14" s="172"/>
      <c r="GWY14" s="172"/>
      <c r="GWZ14" s="172"/>
      <c r="GXA14" s="172"/>
      <c r="GXB14" s="172"/>
      <c r="GXC14" s="172"/>
      <c r="GXD14" s="172"/>
      <c r="GXE14" s="172"/>
      <c r="GXF14" s="172"/>
      <c r="GXG14" s="172"/>
      <c r="GXH14" s="172"/>
      <c r="GXI14" s="172"/>
      <c r="GXJ14" s="172"/>
      <c r="GXK14" s="172"/>
      <c r="GXL14" s="172"/>
      <c r="GXM14" s="172"/>
      <c r="GXN14" s="172"/>
      <c r="GXO14" s="172"/>
      <c r="GXP14" s="172"/>
      <c r="GXQ14" s="172"/>
      <c r="GXR14" s="172"/>
      <c r="GXS14" s="172"/>
      <c r="GXT14" s="172"/>
      <c r="GXU14" s="172"/>
      <c r="GXV14" s="172"/>
      <c r="GXW14" s="172"/>
      <c r="GXX14" s="172"/>
      <c r="GXY14" s="172"/>
      <c r="GXZ14" s="172"/>
      <c r="GYA14" s="172"/>
      <c r="GYB14" s="172"/>
      <c r="GYC14" s="172"/>
      <c r="GYD14" s="172"/>
      <c r="GYE14" s="172"/>
      <c r="GYF14" s="172"/>
      <c r="GYG14" s="172"/>
      <c r="GYH14" s="172"/>
      <c r="GYI14" s="172"/>
      <c r="GYJ14" s="172"/>
      <c r="GYK14" s="172"/>
      <c r="GYL14" s="172"/>
      <c r="GYM14" s="172"/>
      <c r="GYN14" s="172"/>
      <c r="GYO14" s="172"/>
      <c r="GYP14" s="172"/>
      <c r="GYQ14" s="172"/>
      <c r="GYR14" s="172"/>
      <c r="GYS14" s="172"/>
      <c r="GYT14" s="172"/>
      <c r="GYU14" s="172"/>
      <c r="GYV14" s="172"/>
      <c r="GYW14" s="172"/>
      <c r="GYX14" s="172"/>
      <c r="GYY14" s="172"/>
      <c r="GYZ14" s="172"/>
      <c r="GZA14" s="172"/>
      <c r="GZB14" s="172"/>
      <c r="GZC14" s="172"/>
      <c r="GZD14" s="172"/>
      <c r="GZE14" s="172"/>
      <c r="GZF14" s="172"/>
      <c r="GZG14" s="172"/>
      <c r="GZH14" s="172"/>
      <c r="GZI14" s="172"/>
      <c r="GZJ14" s="172"/>
      <c r="GZK14" s="172"/>
      <c r="GZL14" s="172"/>
      <c r="GZM14" s="172"/>
      <c r="GZN14" s="172"/>
      <c r="GZO14" s="172"/>
      <c r="GZP14" s="172"/>
      <c r="GZQ14" s="172"/>
      <c r="GZR14" s="172"/>
      <c r="GZS14" s="172"/>
      <c r="GZT14" s="172"/>
      <c r="GZU14" s="172"/>
      <c r="GZV14" s="172"/>
      <c r="GZW14" s="172"/>
      <c r="GZX14" s="172"/>
      <c r="GZY14" s="172"/>
      <c r="GZZ14" s="172"/>
      <c r="HAA14" s="172"/>
      <c r="HAB14" s="172"/>
      <c r="HAC14" s="172"/>
      <c r="HAD14" s="172"/>
      <c r="HAE14" s="172"/>
      <c r="HAF14" s="172"/>
      <c r="HAG14" s="172"/>
      <c r="HAH14" s="172"/>
      <c r="HAI14" s="172"/>
      <c r="HAJ14" s="172"/>
      <c r="HAK14" s="172"/>
      <c r="HAL14" s="172"/>
      <c r="HAM14" s="172"/>
      <c r="HAN14" s="172"/>
      <c r="HAO14" s="172"/>
      <c r="HAP14" s="172"/>
      <c r="HAQ14" s="172"/>
      <c r="HAR14" s="172"/>
      <c r="HAS14" s="172"/>
      <c r="HAT14" s="172"/>
      <c r="HAU14" s="172"/>
      <c r="HAV14" s="172"/>
      <c r="HAW14" s="172"/>
      <c r="HAX14" s="172"/>
      <c r="HAY14" s="172"/>
      <c r="HAZ14" s="172"/>
      <c r="HBA14" s="172"/>
      <c r="HBB14" s="172"/>
      <c r="HBC14" s="172"/>
      <c r="HBD14" s="172"/>
      <c r="HBE14" s="172"/>
      <c r="HBF14" s="172"/>
      <c r="HBG14" s="172"/>
      <c r="HBH14" s="172"/>
      <c r="HBI14" s="172"/>
      <c r="HBJ14" s="172"/>
      <c r="HBK14" s="172"/>
      <c r="HBL14" s="172"/>
      <c r="HBM14" s="172"/>
      <c r="HBN14" s="172"/>
      <c r="HBO14" s="172"/>
      <c r="HBP14" s="172"/>
      <c r="HBQ14" s="172"/>
      <c r="HBR14" s="172"/>
      <c r="HBS14" s="172"/>
      <c r="HBT14" s="172"/>
      <c r="HBU14" s="172"/>
      <c r="HBV14" s="172"/>
      <c r="HBW14" s="172"/>
      <c r="HBX14" s="172"/>
      <c r="HBY14" s="172"/>
      <c r="HBZ14" s="172"/>
      <c r="HCA14" s="172"/>
      <c r="HCB14" s="172"/>
      <c r="HCC14" s="172"/>
      <c r="HCD14" s="172"/>
      <c r="HCE14" s="172"/>
      <c r="HCF14" s="172"/>
      <c r="HCG14" s="172"/>
      <c r="HCH14" s="172"/>
      <c r="HCI14" s="172"/>
      <c r="HCJ14" s="172"/>
      <c r="HCK14" s="172"/>
      <c r="HCL14" s="172"/>
      <c r="HCM14" s="172"/>
      <c r="HCN14" s="172"/>
      <c r="HCO14" s="172"/>
      <c r="HCP14" s="172"/>
      <c r="HCQ14" s="172"/>
      <c r="HCR14" s="172"/>
      <c r="HCS14" s="172"/>
      <c r="HCT14" s="172"/>
      <c r="HCU14" s="172"/>
      <c r="HCV14" s="172"/>
      <c r="HCW14" s="172"/>
      <c r="HCX14" s="172"/>
      <c r="HCY14" s="172"/>
      <c r="HCZ14" s="172"/>
      <c r="HDA14" s="172"/>
      <c r="HDB14" s="172"/>
      <c r="HDC14" s="172"/>
      <c r="HDD14" s="172"/>
      <c r="HDE14" s="172"/>
      <c r="HDF14" s="172"/>
      <c r="HDG14" s="172"/>
      <c r="HDH14" s="172"/>
      <c r="HDI14" s="172"/>
      <c r="HDJ14" s="172"/>
      <c r="HDK14" s="172"/>
      <c r="HDL14" s="172"/>
      <c r="HDM14" s="172"/>
      <c r="HDN14" s="172"/>
      <c r="HDO14" s="172"/>
      <c r="HDP14" s="172"/>
      <c r="HDQ14" s="172"/>
      <c r="HDR14" s="172"/>
      <c r="HDS14" s="172"/>
      <c r="HDT14" s="172"/>
      <c r="HDU14" s="172"/>
      <c r="HDV14" s="172"/>
      <c r="HDW14" s="172"/>
      <c r="HDX14" s="172"/>
      <c r="HDY14" s="172"/>
      <c r="HDZ14" s="172"/>
      <c r="HEA14" s="172"/>
      <c r="HEB14" s="172"/>
      <c r="HEC14" s="172"/>
      <c r="HED14" s="172"/>
      <c r="HEE14" s="172"/>
      <c r="HEF14" s="172"/>
      <c r="HEG14" s="172"/>
      <c r="HEH14" s="172"/>
      <c r="HEI14" s="172"/>
      <c r="HEJ14" s="172"/>
      <c r="HEK14" s="172"/>
      <c r="HEL14" s="172"/>
      <c r="HEM14" s="172"/>
      <c r="HEN14" s="172"/>
      <c r="HEO14" s="172"/>
      <c r="HEP14" s="172"/>
      <c r="HEQ14" s="172"/>
      <c r="HER14" s="172"/>
      <c r="HES14" s="172"/>
      <c r="HET14" s="172"/>
      <c r="HEU14" s="172"/>
      <c r="HEV14" s="172"/>
      <c r="HEW14" s="172"/>
      <c r="HEX14" s="172"/>
      <c r="HEY14" s="172"/>
      <c r="HEZ14" s="172"/>
      <c r="HFA14" s="172"/>
      <c r="HFB14" s="172"/>
      <c r="HFC14" s="172"/>
      <c r="HFD14" s="172"/>
      <c r="HFE14" s="172"/>
      <c r="HFF14" s="172"/>
      <c r="HFG14" s="172"/>
      <c r="HFH14" s="172"/>
      <c r="HFI14" s="172"/>
      <c r="HFJ14" s="172"/>
      <c r="HFK14" s="172"/>
      <c r="HFL14" s="172"/>
      <c r="HFM14" s="172"/>
      <c r="HFN14" s="172"/>
      <c r="HFO14" s="172"/>
      <c r="HFP14" s="172"/>
      <c r="HFQ14" s="172"/>
      <c r="HFR14" s="172"/>
      <c r="HFS14" s="172"/>
      <c r="HFT14" s="172"/>
      <c r="HFU14" s="172"/>
      <c r="HFV14" s="172"/>
      <c r="HFW14" s="172"/>
      <c r="HFX14" s="172"/>
      <c r="HFY14" s="172"/>
      <c r="HFZ14" s="172"/>
      <c r="HGA14" s="172"/>
      <c r="HGB14" s="172"/>
      <c r="HGC14" s="172"/>
      <c r="HGD14" s="172"/>
      <c r="HGE14" s="172"/>
      <c r="HGF14" s="172"/>
      <c r="HGG14" s="172"/>
      <c r="HGH14" s="172"/>
      <c r="HGI14" s="172"/>
      <c r="HGJ14" s="172"/>
      <c r="HGK14" s="172"/>
      <c r="HGL14" s="172"/>
      <c r="HGM14" s="172"/>
      <c r="HGN14" s="172"/>
      <c r="HGO14" s="172"/>
      <c r="HGP14" s="172"/>
      <c r="HGQ14" s="172"/>
      <c r="HGR14" s="172"/>
      <c r="HGS14" s="172"/>
      <c r="HGT14" s="172"/>
      <c r="HGU14" s="172"/>
      <c r="HGV14" s="172"/>
      <c r="HGW14" s="172"/>
      <c r="HGX14" s="172"/>
      <c r="HGY14" s="172"/>
      <c r="HGZ14" s="172"/>
      <c r="HHA14" s="172"/>
      <c r="HHB14" s="172"/>
      <c r="HHC14" s="172"/>
      <c r="HHD14" s="172"/>
      <c r="HHE14" s="172"/>
      <c r="HHF14" s="172"/>
      <c r="HHG14" s="172"/>
      <c r="HHH14" s="172"/>
      <c r="HHI14" s="172"/>
      <c r="HHJ14" s="172"/>
      <c r="HHK14" s="172"/>
      <c r="HHL14" s="172"/>
      <c r="HHM14" s="172"/>
      <c r="HHN14" s="172"/>
      <c r="HHO14" s="172"/>
      <c r="HHP14" s="172"/>
      <c r="HHQ14" s="172"/>
      <c r="HHR14" s="172"/>
      <c r="HHS14" s="172"/>
      <c r="HHT14" s="172"/>
      <c r="HHU14" s="172"/>
      <c r="HHV14" s="172"/>
      <c r="HHW14" s="172"/>
      <c r="HHX14" s="172"/>
      <c r="HHY14" s="172"/>
      <c r="HHZ14" s="172"/>
      <c r="HIA14" s="172"/>
      <c r="HIB14" s="172"/>
      <c r="HIC14" s="172"/>
      <c r="HID14" s="172"/>
      <c r="HIE14" s="172"/>
      <c r="HIF14" s="172"/>
      <c r="HIG14" s="172"/>
      <c r="HIH14" s="172"/>
      <c r="HII14" s="172"/>
      <c r="HIJ14" s="172"/>
      <c r="HIK14" s="172"/>
      <c r="HIL14" s="172"/>
      <c r="HIM14" s="172"/>
      <c r="HIN14" s="172"/>
      <c r="HIO14" s="172"/>
      <c r="HIP14" s="172"/>
      <c r="HIQ14" s="172"/>
      <c r="HIR14" s="172"/>
      <c r="HIS14" s="172"/>
      <c r="HIT14" s="172"/>
      <c r="HIU14" s="172"/>
      <c r="HIV14" s="172"/>
      <c r="HIW14" s="172"/>
      <c r="HIX14" s="172"/>
      <c r="HIY14" s="172"/>
      <c r="HIZ14" s="172"/>
      <c r="HJA14" s="172"/>
      <c r="HJB14" s="172"/>
      <c r="HJC14" s="172"/>
      <c r="HJD14" s="172"/>
      <c r="HJE14" s="172"/>
      <c r="HJF14" s="172"/>
      <c r="HJG14" s="172"/>
      <c r="HJH14" s="172"/>
      <c r="HJI14" s="172"/>
      <c r="HJJ14" s="172"/>
      <c r="HJK14" s="172"/>
      <c r="HJL14" s="172"/>
      <c r="HJM14" s="172"/>
      <c r="HJN14" s="172"/>
      <c r="HJO14" s="172"/>
      <c r="HJP14" s="172"/>
      <c r="HJQ14" s="172"/>
      <c r="HJR14" s="172"/>
      <c r="HJS14" s="172"/>
      <c r="HJT14" s="172"/>
      <c r="HJU14" s="172"/>
      <c r="HJV14" s="172"/>
      <c r="HJW14" s="172"/>
      <c r="HJX14" s="172"/>
      <c r="HJY14" s="172"/>
      <c r="HJZ14" s="172"/>
      <c r="HKA14" s="172"/>
      <c r="HKB14" s="172"/>
      <c r="HKC14" s="172"/>
      <c r="HKD14" s="172"/>
      <c r="HKE14" s="172"/>
      <c r="HKF14" s="172"/>
      <c r="HKG14" s="172"/>
      <c r="HKH14" s="172"/>
      <c r="HKI14" s="172"/>
      <c r="HKJ14" s="172"/>
      <c r="HKK14" s="172"/>
      <c r="HKL14" s="172"/>
      <c r="HKM14" s="172"/>
      <c r="HKN14" s="172"/>
      <c r="HKO14" s="172"/>
      <c r="HKP14" s="172"/>
      <c r="HKQ14" s="172"/>
      <c r="HKR14" s="172"/>
      <c r="HKS14" s="172"/>
      <c r="HKT14" s="172"/>
      <c r="HKU14" s="172"/>
      <c r="HKV14" s="172"/>
      <c r="HKW14" s="172"/>
      <c r="HKX14" s="172"/>
      <c r="HKY14" s="172"/>
      <c r="HKZ14" s="172"/>
      <c r="HLA14" s="172"/>
      <c r="HLB14" s="172"/>
      <c r="HLC14" s="172"/>
      <c r="HLD14" s="172"/>
      <c r="HLE14" s="172"/>
      <c r="HLF14" s="172"/>
      <c r="HLG14" s="172"/>
      <c r="HLH14" s="172"/>
      <c r="HLI14" s="172"/>
      <c r="HLJ14" s="172"/>
      <c r="HLK14" s="172"/>
      <c r="HLL14" s="172"/>
      <c r="HLM14" s="172"/>
      <c r="HLN14" s="172"/>
      <c r="HLO14" s="172"/>
      <c r="HLP14" s="172"/>
      <c r="HLQ14" s="172"/>
      <c r="HLR14" s="172"/>
      <c r="HLS14" s="172"/>
      <c r="HLT14" s="172"/>
      <c r="HLU14" s="172"/>
      <c r="HLV14" s="172"/>
      <c r="HLW14" s="172"/>
      <c r="HLX14" s="172"/>
      <c r="HLY14" s="172"/>
      <c r="HLZ14" s="172"/>
      <c r="HMA14" s="172"/>
      <c r="HMB14" s="172"/>
      <c r="HMC14" s="172"/>
      <c r="HMD14" s="172"/>
      <c r="HME14" s="172"/>
      <c r="HMF14" s="172"/>
      <c r="HMG14" s="172"/>
      <c r="HMH14" s="172"/>
      <c r="HMI14" s="172"/>
      <c r="HMJ14" s="172"/>
      <c r="HMK14" s="172"/>
      <c r="HML14" s="172"/>
      <c r="HMM14" s="172"/>
      <c r="HMN14" s="172"/>
      <c r="HMO14" s="172"/>
      <c r="HMP14" s="172"/>
      <c r="HMQ14" s="172"/>
      <c r="HMR14" s="172"/>
      <c r="HMS14" s="172"/>
      <c r="HMT14" s="172"/>
      <c r="HMU14" s="172"/>
      <c r="HMV14" s="172"/>
      <c r="HMW14" s="172"/>
      <c r="HMX14" s="172"/>
      <c r="HMY14" s="172"/>
      <c r="HMZ14" s="172"/>
      <c r="HNA14" s="172"/>
      <c r="HNB14" s="172"/>
      <c r="HNC14" s="172"/>
      <c r="HND14" s="172"/>
      <c r="HNE14" s="172"/>
      <c r="HNF14" s="172"/>
      <c r="HNG14" s="172"/>
      <c r="HNH14" s="172"/>
      <c r="HNI14" s="172"/>
      <c r="HNJ14" s="172"/>
      <c r="HNK14" s="172"/>
      <c r="HNL14" s="172"/>
      <c r="HNM14" s="172"/>
      <c r="HNN14" s="172"/>
      <c r="HNO14" s="172"/>
      <c r="HNP14" s="172"/>
      <c r="HNQ14" s="172"/>
      <c r="HNR14" s="172"/>
      <c r="HNS14" s="172"/>
      <c r="HNT14" s="172"/>
      <c r="HNU14" s="172"/>
      <c r="HNV14" s="172"/>
      <c r="HNW14" s="172"/>
      <c r="HNX14" s="172"/>
      <c r="HNY14" s="172"/>
      <c r="HNZ14" s="172"/>
      <c r="HOA14" s="172"/>
      <c r="HOB14" s="172"/>
      <c r="HOC14" s="172"/>
      <c r="HOD14" s="172"/>
      <c r="HOE14" s="172"/>
      <c r="HOF14" s="172"/>
      <c r="HOG14" s="172"/>
      <c r="HOH14" s="172"/>
      <c r="HOI14" s="172"/>
      <c r="HOJ14" s="172"/>
      <c r="HOK14" s="172"/>
      <c r="HOL14" s="172"/>
      <c r="HOM14" s="172"/>
      <c r="HON14" s="172"/>
      <c r="HOO14" s="172"/>
      <c r="HOP14" s="172"/>
      <c r="HOQ14" s="172"/>
      <c r="HOR14" s="172"/>
      <c r="HOS14" s="172"/>
      <c r="HOT14" s="172"/>
      <c r="HOU14" s="172"/>
      <c r="HOV14" s="172"/>
      <c r="HOW14" s="172"/>
      <c r="HOX14" s="172"/>
      <c r="HOY14" s="172"/>
      <c r="HOZ14" s="172"/>
      <c r="HPA14" s="172"/>
      <c r="HPB14" s="172"/>
      <c r="HPC14" s="172"/>
      <c r="HPD14" s="172"/>
      <c r="HPE14" s="172"/>
      <c r="HPF14" s="172"/>
      <c r="HPG14" s="172"/>
      <c r="HPH14" s="172"/>
      <c r="HPI14" s="172"/>
      <c r="HPJ14" s="172"/>
      <c r="HPK14" s="172"/>
      <c r="HPL14" s="172"/>
      <c r="HPM14" s="172"/>
      <c r="HPN14" s="172"/>
      <c r="HPO14" s="172"/>
      <c r="HPP14" s="172"/>
      <c r="HPQ14" s="172"/>
      <c r="HPR14" s="172"/>
      <c r="HPS14" s="172"/>
      <c r="HPT14" s="172"/>
      <c r="HPU14" s="172"/>
      <c r="HPV14" s="172"/>
      <c r="HPW14" s="172"/>
      <c r="HPX14" s="172"/>
      <c r="HPY14" s="172"/>
      <c r="HPZ14" s="172"/>
      <c r="HQA14" s="172"/>
      <c r="HQB14" s="172"/>
      <c r="HQC14" s="172"/>
      <c r="HQD14" s="172"/>
      <c r="HQE14" s="172"/>
      <c r="HQF14" s="172"/>
      <c r="HQG14" s="172"/>
      <c r="HQH14" s="172"/>
      <c r="HQI14" s="172"/>
      <c r="HQJ14" s="172"/>
      <c r="HQK14" s="172"/>
      <c r="HQL14" s="172"/>
      <c r="HQM14" s="172"/>
      <c r="HQN14" s="172"/>
      <c r="HQO14" s="172"/>
      <c r="HQP14" s="172"/>
      <c r="HQQ14" s="172"/>
      <c r="HQR14" s="172"/>
      <c r="HQS14" s="172"/>
      <c r="HQT14" s="172"/>
      <c r="HQU14" s="172"/>
      <c r="HQV14" s="172"/>
      <c r="HQW14" s="172"/>
      <c r="HQX14" s="172"/>
      <c r="HQY14" s="172"/>
      <c r="HQZ14" s="172"/>
      <c r="HRA14" s="172"/>
      <c r="HRB14" s="172"/>
      <c r="HRC14" s="172"/>
      <c r="HRD14" s="172"/>
      <c r="HRE14" s="172"/>
      <c r="HRF14" s="172"/>
      <c r="HRG14" s="172"/>
      <c r="HRH14" s="172"/>
      <c r="HRI14" s="172"/>
      <c r="HRJ14" s="172"/>
      <c r="HRK14" s="172"/>
      <c r="HRL14" s="172"/>
      <c r="HRM14" s="172"/>
      <c r="HRN14" s="172"/>
      <c r="HRO14" s="172"/>
      <c r="HRP14" s="172"/>
      <c r="HRQ14" s="172"/>
      <c r="HRR14" s="172"/>
      <c r="HRS14" s="172"/>
      <c r="HRT14" s="172"/>
      <c r="HRU14" s="172"/>
      <c r="HRV14" s="172"/>
      <c r="HRW14" s="172"/>
      <c r="HRX14" s="172"/>
      <c r="HRY14" s="172"/>
      <c r="HRZ14" s="172"/>
      <c r="HSA14" s="172"/>
      <c r="HSB14" s="172"/>
      <c r="HSC14" s="172"/>
      <c r="HSD14" s="172"/>
      <c r="HSE14" s="172"/>
      <c r="HSF14" s="172"/>
      <c r="HSG14" s="172"/>
      <c r="HSH14" s="172"/>
      <c r="HSI14" s="172"/>
      <c r="HSJ14" s="172"/>
      <c r="HSK14" s="172"/>
      <c r="HSL14" s="172"/>
      <c r="HSM14" s="172"/>
      <c r="HSN14" s="172"/>
      <c r="HSO14" s="172"/>
      <c r="HSP14" s="172"/>
      <c r="HSQ14" s="172"/>
      <c r="HSR14" s="172"/>
      <c r="HSS14" s="172"/>
      <c r="HST14" s="172"/>
      <c r="HSU14" s="172"/>
      <c r="HSV14" s="172"/>
      <c r="HSW14" s="172"/>
      <c r="HSX14" s="172"/>
      <c r="HSY14" s="172"/>
      <c r="HSZ14" s="172"/>
      <c r="HTA14" s="172"/>
      <c r="HTB14" s="172"/>
      <c r="HTC14" s="172"/>
      <c r="HTD14" s="172"/>
      <c r="HTE14" s="172"/>
      <c r="HTF14" s="172"/>
      <c r="HTG14" s="172"/>
      <c r="HTH14" s="172"/>
      <c r="HTI14" s="172"/>
      <c r="HTJ14" s="172"/>
      <c r="HTK14" s="172"/>
      <c r="HTL14" s="172"/>
      <c r="HTM14" s="172"/>
      <c r="HTN14" s="172"/>
      <c r="HTO14" s="172"/>
      <c r="HTP14" s="172"/>
      <c r="HTQ14" s="172"/>
      <c r="HTR14" s="172"/>
      <c r="HTS14" s="172"/>
      <c r="HTT14" s="172"/>
      <c r="HTU14" s="172"/>
      <c r="HTV14" s="172"/>
      <c r="HTW14" s="172"/>
      <c r="HTX14" s="172"/>
      <c r="HTY14" s="172"/>
      <c r="HTZ14" s="172"/>
      <c r="HUA14" s="172"/>
      <c r="HUB14" s="172"/>
      <c r="HUC14" s="172"/>
      <c r="HUD14" s="172"/>
      <c r="HUE14" s="172"/>
      <c r="HUF14" s="172"/>
      <c r="HUG14" s="172"/>
      <c r="HUH14" s="172"/>
      <c r="HUI14" s="172"/>
      <c r="HUJ14" s="172"/>
      <c r="HUK14" s="172"/>
      <c r="HUL14" s="172"/>
      <c r="HUM14" s="172"/>
      <c r="HUN14" s="172"/>
      <c r="HUO14" s="172"/>
      <c r="HUP14" s="172"/>
      <c r="HUQ14" s="172"/>
      <c r="HUR14" s="172"/>
      <c r="HUS14" s="172"/>
      <c r="HUT14" s="172"/>
      <c r="HUU14" s="172"/>
      <c r="HUV14" s="172"/>
      <c r="HUW14" s="172"/>
      <c r="HUX14" s="172"/>
      <c r="HUY14" s="172"/>
      <c r="HUZ14" s="172"/>
      <c r="HVA14" s="172"/>
      <c r="HVB14" s="172"/>
      <c r="HVC14" s="172"/>
      <c r="HVD14" s="172"/>
      <c r="HVE14" s="172"/>
      <c r="HVF14" s="172"/>
      <c r="HVG14" s="172"/>
      <c r="HVH14" s="172"/>
      <c r="HVI14" s="172"/>
      <c r="HVJ14" s="172"/>
      <c r="HVK14" s="172"/>
      <c r="HVL14" s="172"/>
      <c r="HVM14" s="172"/>
      <c r="HVN14" s="172"/>
      <c r="HVO14" s="172"/>
      <c r="HVP14" s="172"/>
      <c r="HVQ14" s="172"/>
      <c r="HVR14" s="172"/>
      <c r="HVS14" s="172"/>
      <c r="HVT14" s="172"/>
      <c r="HVU14" s="172"/>
      <c r="HVV14" s="172"/>
      <c r="HVW14" s="172"/>
      <c r="HVX14" s="172"/>
      <c r="HVY14" s="172"/>
      <c r="HVZ14" s="172"/>
      <c r="HWA14" s="172"/>
      <c r="HWB14" s="172"/>
      <c r="HWC14" s="172"/>
      <c r="HWD14" s="172"/>
      <c r="HWE14" s="172"/>
      <c r="HWF14" s="172"/>
      <c r="HWG14" s="172"/>
      <c r="HWH14" s="172"/>
      <c r="HWI14" s="172"/>
      <c r="HWJ14" s="172"/>
      <c r="HWK14" s="172"/>
      <c r="HWL14" s="172"/>
      <c r="HWM14" s="172"/>
      <c r="HWN14" s="172"/>
      <c r="HWO14" s="172"/>
      <c r="HWP14" s="172"/>
      <c r="HWQ14" s="172"/>
      <c r="HWR14" s="172"/>
      <c r="HWS14" s="172"/>
      <c r="HWT14" s="172"/>
      <c r="HWU14" s="172"/>
      <c r="HWV14" s="172"/>
      <c r="HWW14" s="172"/>
      <c r="HWX14" s="172"/>
      <c r="HWY14" s="172"/>
      <c r="HWZ14" s="172"/>
      <c r="HXA14" s="172"/>
      <c r="HXB14" s="172"/>
      <c r="HXC14" s="172"/>
      <c r="HXD14" s="172"/>
      <c r="HXE14" s="172"/>
      <c r="HXF14" s="172"/>
      <c r="HXG14" s="172"/>
      <c r="HXH14" s="172"/>
      <c r="HXI14" s="172"/>
      <c r="HXJ14" s="172"/>
      <c r="HXK14" s="172"/>
      <c r="HXL14" s="172"/>
      <c r="HXM14" s="172"/>
      <c r="HXN14" s="172"/>
      <c r="HXO14" s="172"/>
      <c r="HXP14" s="172"/>
      <c r="HXQ14" s="172"/>
      <c r="HXR14" s="172"/>
      <c r="HXS14" s="172"/>
      <c r="HXT14" s="172"/>
      <c r="HXU14" s="172"/>
      <c r="HXV14" s="172"/>
      <c r="HXW14" s="172"/>
      <c r="HXX14" s="172"/>
      <c r="HXY14" s="172"/>
      <c r="HXZ14" s="172"/>
      <c r="HYA14" s="172"/>
      <c r="HYB14" s="172"/>
      <c r="HYC14" s="172"/>
      <c r="HYD14" s="172"/>
      <c r="HYE14" s="172"/>
      <c r="HYF14" s="172"/>
      <c r="HYG14" s="172"/>
      <c r="HYH14" s="172"/>
      <c r="HYI14" s="172"/>
      <c r="HYJ14" s="172"/>
      <c r="HYK14" s="172"/>
      <c r="HYL14" s="172"/>
      <c r="HYM14" s="172"/>
      <c r="HYN14" s="172"/>
      <c r="HYO14" s="172"/>
      <c r="HYP14" s="172"/>
      <c r="HYQ14" s="172"/>
      <c r="HYR14" s="172"/>
      <c r="HYS14" s="172"/>
      <c r="HYT14" s="172"/>
      <c r="HYU14" s="172"/>
      <c r="HYV14" s="172"/>
      <c r="HYW14" s="172"/>
      <c r="HYX14" s="172"/>
      <c r="HYY14" s="172"/>
      <c r="HYZ14" s="172"/>
      <c r="HZA14" s="172"/>
      <c r="HZB14" s="172"/>
      <c r="HZC14" s="172"/>
      <c r="HZD14" s="172"/>
      <c r="HZE14" s="172"/>
      <c r="HZF14" s="172"/>
      <c r="HZG14" s="172"/>
      <c r="HZH14" s="172"/>
      <c r="HZI14" s="172"/>
      <c r="HZJ14" s="172"/>
      <c r="HZK14" s="172"/>
      <c r="HZL14" s="172"/>
      <c r="HZM14" s="172"/>
      <c r="HZN14" s="172"/>
      <c r="HZO14" s="172"/>
      <c r="HZP14" s="172"/>
      <c r="HZQ14" s="172"/>
      <c r="HZR14" s="172"/>
      <c r="HZS14" s="172"/>
      <c r="HZT14" s="172"/>
      <c r="HZU14" s="172"/>
      <c r="HZV14" s="172"/>
      <c r="HZW14" s="172"/>
      <c r="HZX14" s="172"/>
      <c r="HZY14" s="172"/>
      <c r="HZZ14" s="172"/>
      <c r="IAA14" s="172"/>
      <c r="IAB14" s="172"/>
      <c r="IAC14" s="172"/>
      <c r="IAD14" s="172"/>
      <c r="IAE14" s="172"/>
      <c r="IAF14" s="172"/>
      <c r="IAG14" s="172"/>
      <c r="IAH14" s="172"/>
      <c r="IAI14" s="172"/>
      <c r="IAJ14" s="172"/>
      <c r="IAK14" s="172"/>
      <c r="IAL14" s="172"/>
      <c r="IAM14" s="172"/>
      <c r="IAN14" s="172"/>
      <c r="IAO14" s="172"/>
      <c r="IAP14" s="172"/>
      <c r="IAQ14" s="172"/>
      <c r="IAR14" s="172"/>
      <c r="IAS14" s="172"/>
      <c r="IAT14" s="172"/>
      <c r="IAU14" s="172"/>
      <c r="IAV14" s="172"/>
      <c r="IAW14" s="172"/>
      <c r="IAX14" s="172"/>
      <c r="IAY14" s="172"/>
      <c r="IAZ14" s="172"/>
      <c r="IBA14" s="172"/>
      <c r="IBB14" s="172"/>
      <c r="IBC14" s="172"/>
      <c r="IBD14" s="172"/>
      <c r="IBE14" s="172"/>
      <c r="IBF14" s="172"/>
      <c r="IBG14" s="172"/>
      <c r="IBH14" s="172"/>
      <c r="IBI14" s="172"/>
      <c r="IBJ14" s="172"/>
      <c r="IBK14" s="172"/>
      <c r="IBL14" s="172"/>
      <c r="IBM14" s="172"/>
      <c r="IBN14" s="172"/>
      <c r="IBO14" s="172"/>
      <c r="IBP14" s="172"/>
      <c r="IBQ14" s="172"/>
      <c r="IBR14" s="172"/>
      <c r="IBS14" s="172"/>
      <c r="IBT14" s="172"/>
      <c r="IBU14" s="172"/>
      <c r="IBV14" s="172"/>
      <c r="IBW14" s="172"/>
      <c r="IBX14" s="172"/>
      <c r="IBY14" s="172"/>
      <c r="IBZ14" s="172"/>
      <c r="ICA14" s="172"/>
      <c r="ICB14" s="172"/>
      <c r="ICC14" s="172"/>
      <c r="ICD14" s="172"/>
      <c r="ICE14" s="172"/>
      <c r="ICF14" s="172"/>
      <c r="ICG14" s="172"/>
      <c r="ICH14" s="172"/>
      <c r="ICI14" s="172"/>
      <c r="ICJ14" s="172"/>
      <c r="ICK14" s="172"/>
      <c r="ICL14" s="172"/>
      <c r="ICM14" s="172"/>
      <c r="ICN14" s="172"/>
      <c r="ICO14" s="172"/>
      <c r="ICP14" s="172"/>
      <c r="ICQ14" s="172"/>
      <c r="ICR14" s="172"/>
      <c r="ICS14" s="172"/>
      <c r="ICT14" s="172"/>
      <c r="ICU14" s="172"/>
      <c r="ICV14" s="172"/>
      <c r="ICW14" s="172"/>
      <c r="ICX14" s="172"/>
      <c r="ICY14" s="172"/>
      <c r="ICZ14" s="172"/>
      <c r="IDA14" s="172"/>
      <c r="IDB14" s="172"/>
      <c r="IDC14" s="172"/>
      <c r="IDD14" s="172"/>
      <c r="IDE14" s="172"/>
      <c r="IDF14" s="172"/>
      <c r="IDG14" s="172"/>
      <c r="IDH14" s="172"/>
      <c r="IDI14" s="172"/>
      <c r="IDJ14" s="172"/>
      <c r="IDK14" s="172"/>
      <c r="IDL14" s="172"/>
      <c r="IDM14" s="172"/>
      <c r="IDN14" s="172"/>
      <c r="IDO14" s="172"/>
      <c r="IDP14" s="172"/>
      <c r="IDQ14" s="172"/>
      <c r="IDR14" s="172"/>
      <c r="IDS14" s="172"/>
      <c r="IDT14" s="172"/>
      <c r="IDU14" s="172"/>
      <c r="IDV14" s="172"/>
      <c r="IDW14" s="172"/>
      <c r="IDX14" s="172"/>
      <c r="IDY14" s="172"/>
      <c r="IDZ14" s="172"/>
      <c r="IEA14" s="172"/>
      <c r="IEB14" s="172"/>
      <c r="IEC14" s="172"/>
      <c r="IED14" s="172"/>
      <c r="IEE14" s="172"/>
      <c r="IEF14" s="172"/>
      <c r="IEG14" s="172"/>
      <c r="IEH14" s="172"/>
      <c r="IEI14" s="172"/>
      <c r="IEJ14" s="172"/>
      <c r="IEK14" s="172"/>
      <c r="IEL14" s="172"/>
      <c r="IEM14" s="172"/>
      <c r="IEN14" s="172"/>
      <c r="IEO14" s="172"/>
      <c r="IEP14" s="172"/>
      <c r="IEQ14" s="172"/>
      <c r="IER14" s="172"/>
      <c r="IES14" s="172"/>
      <c r="IET14" s="172"/>
      <c r="IEU14" s="172"/>
      <c r="IEV14" s="172"/>
      <c r="IEW14" s="172"/>
      <c r="IEX14" s="172"/>
      <c r="IEY14" s="172"/>
      <c r="IEZ14" s="172"/>
      <c r="IFA14" s="172"/>
      <c r="IFB14" s="172"/>
      <c r="IFC14" s="172"/>
      <c r="IFD14" s="172"/>
      <c r="IFE14" s="172"/>
      <c r="IFF14" s="172"/>
      <c r="IFG14" s="172"/>
      <c r="IFH14" s="172"/>
      <c r="IFI14" s="172"/>
      <c r="IFJ14" s="172"/>
      <c r="IFK14" s="172"/>
      <c r="IFL14" s="172"/>
      <c r="IFM14" s="172"/>
      <c r="IFN14" s="172"/>
      <c r="IFO14" s="172"/>
      <c r="IFP14" s="172"/>
      <c r="IFQ14" s="172"/>
      <c r="IFR14" s="172"/>
      <c r="IFS14" s="172"/>
      <c r="IFT14" s="172"/>
      <c r="IFU14" s="172"/>
      <c r="IFV14" s="172"/>
      <c r="IFW14" s="172"/>
      <c r="IFX14" s="172"/>
      <c r="IFY14" s="172"/>
      <c r="IFZ14" s="172"/>
      <c r="IGA14" s="172"/>
      <c r="IGB14" s="172"/>
      <c r="IGC14" s="172"/>
      <c r="IGD14" s="172"/>
      <c r="IGE14" s="172"/>
      <c r="IGF14" s="172"/>
      <c r="IGG14" s="172"/>
      <c r="IGH14" s="172"/>
      <c r="IGI14" s="172"/>
      <c r="IGJ14" s="172"/>
      <c r="IGK14" s="172"/>
      <c r="IGL14" s="172"/>
      <c r="IGM14" s="172"/>
      <c r="IGN14" s="172"/>
      <c r="IGO14" s="172"/>
      <c r="IGP14" s="172"/>
      <c r="IGQ14" s="172"/>
      <c r="IGR14" s="172"/>
      <c r="IGS14" s="172"/>
      <c r="IGT14" s="172"/>
      <c r="IGU14" s="172"/>
      <c r="IGV14" s="172"/>
      <c r="IGW14" s="172"/>
      <c r="IGX14" s="172"/>
      <c r="IGY14" s="172"/>
      <c r="IGZ14" s="172"/>
      <c r="IHA14" s="172"/>
      <c r="IHB14" s="172"/>
      <c r="IHC14" s="172"/>
      <c r="IHD14" s="172"/>
      <c r="IHE14" s="172"/>
      <c r="IHF14" s="172"/>
      <c r="IHG14" s="172"/>
      <c r="IHH14" s="172"/>
      <c r="IHI14" s="172"/>
      <c r="IHJ14" s="172"/>
      <c r="IHK14" s="172"/>
      <c r="IHL14" s="172"/>
      <c r="IHM14" s="172"/>
      <c r="IHN14" s="172"/>
      <c r="IHO14" s="172"/>
      <c r="IHP14" s="172"/>
      <c r="IHQ14" s="172"/>
      <c r="IHR14" s="172"/>
      <c r="IHS14" s="172"/>
      <c r="IHT14" s="172"/>
      <c r="IHU14" s="172"/>
      <c r="IHV14" s="172"/>
      <c r="IHW14" s="172"/>
      <c r="IHX14" s="172"/>
      <c r="IHY14" s="172"/>
      <c r="IHZ14" s="172"/>
      <c r="IIA14" s="172"/>
      <c r="IIB14" s="172"/>
      <c r="IIC14" s="172"/>
      <c r="IID14" s="172"/>
      <c r="IIE14" s="172"/>
      <c r="IIF14" s="172"/>
      <c r="IIG14" s="172"/>
      <c r="IIH14" s="172"/>
      <c r="III14" s="172"/>
      <c r="IIJ14" s="172"/>
      <c r="IIK14" s="172"/>
      <c r="IIL14" s="172"/>
      <c r="IIM14" s="172"/>
      <c r="IIN14" s="172"/>
      <c r="IIO14" s="172"/>
      <c r="IIP14" s="172"/>
      <c r="IIQ14" s="172"/>
      <c r="IIR14" s="172"/>
      <c r="IIS14" s="172"/>
      <c r="IIT14" s="172"/>
      <c r="IIU14" s="172"/>
      <c r="IIV14" s="172"/>
      <c r="IIW14" s="172"/>
      <c r="IIX14" s="172"/>
      <c r="IIY14" s="172"/>
      <c r="IIZ14" s="172"/>
      <c r="IJA14" s="172"/>
      <c r="IJB14" s="172"/>
      <c r="IJC14" s="172"/>
      <c r="IJD14" s="172"/>
      <c r="IJE14" s="172"/>
      <c r="IJF14" s="172"/>
      <c r="IJG14" s="172"/>
      <c r="IJH14" s="172"/>
      <c r="IJI14" s="172"/>
      <c r="IJJ14" s="172"/>
      <c r="IJK14" s="172"/>
      <c r="IJL14" s="172"/>
      <c r="IJM14" s="172"/>
      <c r="IJN14" s="172"/>
      <c r="IJO14" s="172"/>
      <c r="IJP14" s="172"/>
      <c r="IJQ14" s="172"/>
      <c r="IJR14" s="172"/>
      <c r="IJS14" s="172"/>
      <c r="IJT14" s="172"/>
      <c r="IJU14" s="172"/>
      <c r="IJV14" s="172"/>
      <c r="IJW14" s="172"/>
      <c r="IJX14" s="172"/>
      <c r="IJY14" s="172"/>
      <c r="IJZ14" s="172"/>
      <c r="IKA14" s="172"/>
      <c r="IKB14" s="172"/>
      <c r="IKC14" s="172"/>
      <c r="IKD14" s="172"/>
      <c r="IKE14" s="172"/>
      <c r="IKF14" s="172"/>
      <c r="IKG14" s="172"/>
      <c r="IKH14" s="172"/>
      <c r="IKI14" s="172"/>
      <c r="IKJ14" s="172"/>
      <c r="IKK14" s="172"/>
      <c r="IKL14" s="172"/>
      <c r="IKM14" s="172"/>
      <c r="IKN14" s="172"/>
      <c r="IKO14" s="172"/>
      <c r="IKP14" s="172"/>
      <c r="IKQ14" s="172"/>
      <c r="IKR14" s="172"/>
      <c r="IKS14" s="172"/>
      <c r="IKT14" s="172"/>
      <c r="IKU14" s="172"/>
      <c r="IKV14" s="172"/>
      <c r="IKW14" s="172"/>
      <c r="IKX14" s="172"/>
      <c r="IKY14" s="172"/>
      <c r="IKZ14" s="172"/>
      <c r="ILA14" s="172"/>
      <c r="ILB14" s="172"/>
      <c r="ILC14" s="172"/>
      <c r="ILD14" s="172"/>
      <c r="ILE14" s="172"/>
      <c r="ILF14" s="172"/>
      <c r="ILG14" s="172"/>
      <c r="ILH14" s="172"/>
      <c r="ILI14" s="172"/>
      <c r="ILJ14" s="172"/>
      <c r="ILK14" s="172"/>
      <c r="ILL14" s="172"/>
      <c r="ILM14" s="172"/>
      <c r="ILN14" s="172"/>
      <c r="ILO14" s="172"/>
      <c r="ILP14" s="172"/>
      <c r="ILQ14" s="172"/>
      <c r="ILR14" s="172"/>
      <c r="ILS14" s="172"/>
      <c r="ILT14" s="172"/>
      <c r="ILU14" s="172"/>
      <c r="ILV14" s="172"/>
      <c r="ILW14" s="172"/>
      <c r="ILX14" s="172"/>
      <c r="ILY14" s="172"/>
      <c r="ILZ14" s="172"/>
      <c r="IMA14" s="172"/>
      <c r="IMB14" s="172"/>
      <c r="IMC14" s="172"/>
      <c r="IMD14" s="172"/>
      <c r="IME14" s="172"/>
      <c r="IMF14" s="172"/>
      <c r="IMG14" s="172"/>
      <c r="IMH14" s="172"/>
      <c r="IMI14" s="172"/>
      <c r="IMJ14" s="172"/>
      <c r="IMK14" s="172"/>
      <c r="IML14" s="172"/>
      <c r="IMM14" s="172"/>
      <c r="IMN14" s="172"/>
      <c r="IMO14" s="172"/>
      <c r="IMP14" s="172"/>
      <c r="IMQ14" s="172"/>
      <c r="IMR14" s="172"/>
      <c r="IMS14" s="172"/>
      <c r="IMT14" s="172"/>
      <c r="IMU14" s="172"/>
      <c r="IMV14" s="172"/>
      <c r="IMW14" s="172"/>
      <c r="IMX14" s="172"/>
      <c r="IMY14" s="172"/>
      <c r="IMZ14" s="172"/>
      <c r="INA14" s="172"/>
      <c r="INB14" s="172"/>
      <c r="INC14" s="172"/>
      <c r="IND14" s="172"/>
      <c r="INE14" s="172"/>
      <c r="INF14" s="172"/>
      <c r="ING14" s="172"/>
      <c r="INH14" s="172"/>
      <c r="INI14" s="172"/>
      <c r="INJ14" s="172"/>
      <c r="INK14" s="172"/>
      <c r="INL14" s="172"/>
      <c r="INM14" s="172"/>
      <c r="INN14" s="172"/>
      <c r="INO14" s="172"/>
      <c r="INP14" s="172"/>
      <c r="INQ14" s="172"/>
      <c r="INR14" s="172"/>
      <c r="INS14" s="172"/>
      <c r="INT14" s="172"/>
      <c r="INU14" s="172"/>
      <c r="INV14" s="172"/>
      <c r="INW14" s="172"/>
      <c r="INX14" s="172"/>
      <c r="INY14" s="172"/>
      <c r="INZ14" s="172"/>
      <c r="IOA14" s="172"/>
      <c r="IOB14" s="172"/>
      <c r="IOC14" s="172"/>
      <c r="IOD14" s="172"/>
      <c r="IOE14" s="172"/>
      <c r="IOF14" s="172"/>
      <c r="IOG14" s="172"/>
      <c r="IOH14" s="172"/>
      <c r="IOI14" s="172"/>
      <c r="IOJ14" s="172"/>
      <c r="IOK14" s="172"/>
      <c r="IOL14" s="172"/>
      <c r="IOM14" s="172"/>
      <c r="ION14" s="172"/>
      <c r="IOO14" s="172"/>
      <c r="IOP14" s="172"/>
      <c r="IOQ14" s="172"/>
      <c r="IOR14" s="172"/>
      <c r="IOS14" s="172"/>
      <c r="IOT14" s="172"/>
      <c r="IOU14" s="172"/>
      <c r="IOV14" s="172"/>
      <c r="IOW14" s="172"/>
      <c r="IOX14" s="172"/>
      <c r="IOY14" s="172"/>
      <c r="IOZ14" s="172"/>
      <c r="IPA14" s="172"/>
      <c r="IPB14" s="172"/>
      <c r="IPC14" s="172"/>
      <c r="IPD14" s="172"/>
      <c r="IPE14" s="172"/>
      <c r="IPF14" s="172"/>
      <c r="IPG14" s="172"/>
      <c r="IPH14" s="172"/>
      <c r="IPI14" s="172"/>
      <c r="IPJ14" s="172"/>
      <c r="IPK14" s="172"/>
      <c r="IPL14" s="172"/>
      <c r="IPM14" s="172"/>
      <c r="IPN14" s="172"/>
      <c r="IPO14" s="172"/>
      <c r="IPP14" s="172"/>
      <c r="IPQ14" s="172"/>
      <c r="IPR14" s="172"/>
      <c r="IPS14" s="172"/>
      <c r="IPT14" s="172"/>
      <c r="IPU14" s="172"/>
      <c r="IPV14" s="172"/>
      <c r="IPW14" s="172"/>
      <c r="IPX14" s="172"/>
      <c r="IPY14" s="172"/>
      <c r="IPZ14" s="172"/>
      <c r="IQA14" s="172"/>
      <c r="IQB14" s="172"/>
      <c r="IQC14" s="172"/>
      <c r="IQD14" s="172"/>
      <c r="IQE14" s="172"/>
      <c r="IQF14" s="172"/>
      <c r="IQG14" s="172"/>
      <c r="IQH14" s="172"/>
      <c r="IQI14" s="172"/>
      <c r="IQJ14" s="172"/>
      <c r="IQK14" s="172"/>
      <c r="IQL14" s="172"/>
      <c r="IQM14" s="172"/>
      <c r="IQN14" s="172"/>
      <c r="IQO14" s="172"/>
      <c r="IQP14" s="172"/>
      <c r="IQQ14" s="172"/>
      <c r="IQR14" s="172"/>
      <c r="IQS14" s="172"/>
      <c r="IQT14" s="172"/>
      <c r="IQU14" s="172"/>
      <c r="IQV14" s="172"/>
      <c r="IQW14" s="172"/>
      <c r="IQX14" s="172"/>
      <c r="IQY14" s="172"/>
      <c r="IQZ14" s="172"/>
      <c r="IRA14" s="172"/>
      <c r="IRB14" s="172"/>
      <c r="IRC14" s="172"/>
      <c r="IRD14" s="172"/>
      <c r="IRE14" s="172"/>
      <c r="IRF14" s="172"/>
      <c r="IRG14" s="172"/>
      <c r="IRH14" s="172"/>
      <c r="IRI14" s="172"/>
      <c r="IRJ14" s="172"/>
      <c r="IRK14" s="172"/>
      <c r="IRL14" s="172"/>
      <c r="IRM14" s="172"/>
      <c r="IRN14" s="172"/>
      <c r="IRO14" s="172"/>
      <c r="IRP14" s="172"/>
      <c r="IRQ14" s="172"/>
      <c r="IRR14" s="172"/>
      <c r="IRS14" s="172"/>
      <c r="IRT14" s="172"/>
      <c r="IRU14" s="172"/>
      <c r="IRV14" s="172"/>
      <c r="IRW14" s="172"/>
      <c r="IRX14" s="172"/>
      <c r="IRY14" s="172"/>
      <c r="IRZ14" s="172"/>
      <c r="ISA14" s="172"/>
      <c r="ISB14" s="172"/>
      <c r="ISC14" s="172"/>
      <c r="ISD14" s="172"/>
      <c r="ISE14" s="172"/>
      <c r="ISF14" s="172"/>
      <c r="ISG14" s="172"/>
      <c r="ISH14" s="172"/>
      <c r="ISI14" s="172"/>
      <c r="ISJ14" s="172"/>
      <c r="ISK14" s="172"/>
      <c r="ISL14" s="172"/>
      <c r="ISM14" s="172"/>
      <c r="ISN14" s="172"/>
      <c r="ISO14" s="172"/>
      <c r="ISP14" s="172"/>
      <c r="ISQ14" s="172"/>
      <c r="ISR14" s="172"/>
      <c r="ISS14" s="172"/>
      <c r="IST14" s="172"/>
      <c r="ISU14" s="172"/>
      <c r="ISV14" s="172"/>
      <c r="ISW14" s="172"/>
      <c r="ISX14" s="172"/>
      <c r="ISY14" s="172"/>
      <c r="ISZ14" s="172"/>
      <c r="ITA14" s="172"/>
      <c r="ITB14" s="172"/>
      <c r="ITC14" s="172"/>
      <c r="ITD14" s="172"/>
      <c r="ITE14" s="172"/>
      <c r="ITF14" s="172"/>
      <c r="ITG14" s="172"/>
      <c r="ITH14" s="172"/>
      <c r="ITI14" s="172"/>
      <c r="ITJ14" s="172"/>
      <c r="ITK14" s="172"/>
      <c r="ITL14" s="172"/>
      <c r="ITM14" s="172"/>
      <c r="ITN14" s="172"/>
      <c r="ITO14" s="172"/>
      <c r="ITP14" s="172"/>
      <c r="ITQ14" s="172"/>
      <c r="ITR14" s="172"/>
      <c r="ITS14" s="172"/>
      <c r="ITT14" s="172"/>
      <c r="ITU14" s="172"/>
      <c r="ITV14" s="172"/>
      <c r="ITW14" s="172"/>
      <c r="ITX14" s="172"/>
      <c r="ITY14" s="172"/>
      <c r="ITZ14" s="172"/>
      <c r="IUA14" s="172"/>
      <c r="IUB14" s="172"/>
      <c r="IUC14" s="172"/>
      <c r="IUD14" s="172"/>
      <c r="IUE14" s="172"/>
      <c r="IUF14" s="172"/>
      <c r="IUG14" s="172"/>
      <c r="IUH14" s="172"/>
      <c r="IUI14" s="172"/>
      <c r="IUJ14" s="172"/>
      <c r="IUK14" s="172"/>
      <c r="IUL14" s="172"/>
      <c r="IUM14" s="172"/>
      <c r="IUN14" s="172"/>
      <c r="IUO14" s="172"/>
      <c r="IUP14" s="172"/>
      <c r="IUQ14" s="172"/>
      <c r="IUR14" s="172"/>
      <c r="IUS14" s="172"/>
      <c r="IUT14" s="172"/>
      <c r="IUU14" s="172"/>
      <c r="IUV14" s="172"/>
      <c r="IUW14" s="172"/>
      <c r="IUX14" s="172"/>
      <c r="IUY14" s="172"/>
      <c r="IUZ14" s="172"/>
      <c r="IVA14" s="172"/>
      <c r="IVB14" s="172"/>
      <c r="IVC14" s="172"/>
      <c r="IVD14" s="172"/>
      <c r="IVE14" s="172"/>
      <c r="IVF14" s="172"/>
      <c r="IVG14" s="172"/>
      <c r="IVH14" s="172"/>
      <c r="IVI14" s="172"/>
      <c r="IVJ14" s="172"/>
      <c r="IVK14" s="172"/>
      <c r="IVL14" s="172"/>
      <c r="IVM14" s="172"/>
      <c r="IVN14" s="172"/>
      <c r="IVO14" s="172"/>
      <c r="IVP14" s="172"/>
      <c r="IVQ14" s="172"/>
      <c r="IVR14" s="172"/>
      <c r="IVS14" s="172"/>
      <c r="IVT14" s="172"/>
      <c r="IVU14" s="172"/>
      <c r="IVV14" s="172"/>
      <c r="IVW14" s="172"/>
      <c r="IVX14" s="172"/>
      <c r="IVY14" s="172"/>
      <c r="IVZ14" s="172"/>
      <c r="IWA14" s="172"/>
      <c r="IWB14" s="172"/>
      <c r="IWC14" s="172"/>
      <c r="IWD14" s="172"/>
      <c r="IWE14" s="172"/>
      <c r="IWF14" s="172"/>
      <c r="IWG14" s="172"/>
      <c r="IWH14" s="172"/>
      <c r="IWI14" s="172"/>
      <c r="IWJ14" s="172"/>
      <c r="IWK14" s="172"/>
      <c r="IWL14" s="172"/>
      <c r="IWM14" s="172"/>
      <c r="IWN14" s="172"/>
      <c r="IWO14" s="172"/>
      <c r="IWP14" s="172"/>
      <c r="IWQ14" s="172"/>
      <c r="IWR14" s="172"/>
      <c r="IWS14" s="172"/>
      <c r="IWT14" s="172"/>
      <c r="IWU14" s="172"/>
      <c r="IWV14" s="172"/>
      <c r="IWW14" s="172"/>
      <c r="IWX14" s="172"/>
      <c r="IWY14" s="172"/>
      <c r="IWZ14" s="172"/>
      <c r="IXA14" s="172"/>
      <c r="IXB14" s="172"/>
      <c r="IXC14" s="172"/>
      <c r="IXD14" s="172"/>
      <c r="IXE14" s="172"/>
      <c r="IXF14" s="172"/>
      <c r="IXG14" s="172"/>
      <c r="IXH14" s="172"/>
      <c r="IXI14" s="172"/>
      <c r="IXJ14" s="172"/>
      <c r="IXK14" s="172"/>
      <c r="IXL14" s="172"/>
      <c r="IXM14" s="172"/>
      <c r="IXN14" s="172"/>
      <c r="IXO14" s="172"/>
      <c r="IXP14" s="172"/>
      <c r="IXQ14" s="172"/>
      <c r="IXR14" s="172"/>
      <c r="IXS14" s="172"/>
      <c r="IXT14" s="172"/>
      <c r="IXU14" s="172"/>
      <c r="IXV14" s="172"/>
      <c r="IXW14" s="172"/>
      <c r="IXX14" s="172"/>
      <c r="IXY14" s="172"/>
      <c r="IXZ14" s="172"/>
      <c r="IYA14" s="172"/>
      <c r="IYB14" s="172"/>
      <c r="IYC14" s="172"/>
      <c r="IYD14" s="172"/>
      <c r="IYE14" s="172"/>
      <c r="IYF14" s="172"/>
      <c r="IYG14" s="172"/>
      <c r="IYH14" s="172"/>
      <c r="IYI14" s="172"/>
      <c r="IYJ14" s="172"/>
      <c r="IYK14" s="172"/>
      <c r="IYL14" s="172"/>
      <c r="IYM14" s="172"/>
      <c r="IYN14" s="172"/>
      <c r="IYO14" s="172"/>
      <c r="IYP14" s="172"/>
      <c r="IYQ14" s="172"/>
      <c r="IYR14" s="172"/>
      <c r="IYS14" s="172"/>
      <c r="IYT14" s="172"/>
      <c r="IYU14" s="172"/>
      <c r="IYV14" s="172"/>
      <c r="IYW14" s="172"/>
      <c r="IYX14" s="172"/>
      <c r="IYY14" s="172"/>
      <c r="IYZ14" s="172"/>
      <c r="IZA14" s="172"/>
      <c r="IZB14" s="172"/>
      <c r="IZC14" s="172"/>
      <c r="IZD14" s="172"/>
      <c r="IZE14" s="172"/>
      <c r="IZF14" s="172"/>
      <c r="IZG14" s="172"/>
      <c r="IZH14" s="172"/>
      <c r="IZI14" s="172"/>
      <c r="IZJ14" s="172"/>
      <c r="IZK14" s="172"/>
      <c r="IZL14" s="172"/>
      <c r="IZM14" s="172"/>
      <c r="IZN14" s="172"/>
      <c r="IZO14" s="172"/>
      <c r="IZP14" s="172"/>
      <c r="IZQ14" s="172"/>
      <c r="IZR14" s="172"/>
      <c r="IZS14" s="172"/>
      <c r="IZT14" s="172"/>
      <c r="IZU14" s="172"/>
      <c r="IZV14" s="172"/>
      <c r="IZW14" s="172"/>
      <c r="IZX14" s="172"/>
      <c r="IZY14" s="172"/>
      <c r="IZZ14" s="172"/>
      <c r="JAA14" s="172"/>
      <c r="JAB14" s="172"/>
      <c r="JAC14" s="172"/>
      <c r="JAD14" s="172"/>
      <c r="JAE14" s="172"/>
      <c r="JAF14" s="172"/>
      <c r="JAG14" s="172"/>
      <c r="JAH14" s="172"/>
      <c r="JAI14" s="172"/>
      <c r="JAJ14" s="172"/>
      <c r="JAK14" s="172"/>
      <c r="JAL14" s="172"/>
      <c r="JAM14" s="172"/>
      <c r="JAN14" s="172"/>
      <c r="JAO14" s="172"/>
      <c r="JAP14" s="172"/>
      <c r="JAQ14" s="172"/>
      <c r="JAR14" s="172"/>
      <c r="JAS14" s="172"/>
      <c r="JAT14" s="172"/>
      <c r="JAU14" s="172"/>
      <c r="JAV14" s="172"/>
      <c r="JAW14" s="172"/>
      <c r="JAX14" s="172"/>
      <c r="JAY14" s="172"/>
      <c r="JAZ14" s="172"/>
      <c r="JBA14" s="172"/>
      <c r="JBB14" s="172"/>
      <c r="JBC14" s="172"/>
      <c r="JBD14" s="172"/>
      <c r="JBE14" s="172"/>
      <c r="JBF14" s="172"/>
      <c r="JBG14" s="172"/>
      <c r="JBH14" s="172"/>
      <c r="JBI14" s="172"/>
      <c r="JBJ14" s="172"/>
      <c r="JBK14" s="172"/>
      <c r="JBL14" s="172"/>
      <c r="JBM14" s="172"/>
      <c r="JBN14" s="172"/>
      <c r="JBO14" s="172"/>
      <c r="JBP14" s="172"/>
      <c r="JBQ14" s="172"/>
      <c r="JBR14" s="172"/>
      <c r="JBS14" s="172"/>
      <c r="JBT14" s="172"/>
      <c r="JBU14" s="172"/>
      <c r="JBV14" s="172"/>
      <c r="JBW14" s="172"/>
      <c r="JBX14" s="172"/>
      <c r="JBY14" s="172"/>
      <c r="JBZ14" s="172"/>
      <c r="JCA14" s="172"/>
      <c r="JCB14" s="172"/>
      <c r="JCC14" s="172"/>
      <c r="JCD14" s="172"/>
      <c r="JCE14" s="172"/>
      <c r="JCF14" s="172"/>
      <c r="JCG14" s="172"/>
      <c r="JCH14" s="172"/>
      <c r="JCI14" s="172"/>
      <c r="JCJ14" s="172"/>
      <c r="JCK14" s="172"/>
      <c r="JCL14" s="172"/>
      <c r="JCM14" s="172"/>
      <c r="JCN14" s="172"/>
      <c r="JCO14" s="172"/>
      <c r="JCP14" s="172"/>
      <c r="JCQ14" s="172"/>
      <c r="JCR14" s="172"/>
      <c r="JCS14" s="172"/>
      <c r="JCT14" s="172"/>
      <c r="JCU14" s="172"/>
      <c r="JCV14" s="172"/>
      <c r="JCW14" s="172"/>
      <c r="JCX14" s="172"/>
      <c r="JCY14" s="172"/>
      <c r="JCZ14" s="172"/>
      <c r="JDA14" s="172"/>
      <c r="JDB14" s="172"/>
      <c r="JDC14" s="172"/>
      <c r="JDD14" s="172"/>
      <c r="JDE14" s="172"/>
      <c r="JDF14" s="172"/>
      <c r="JDG14" s="172"/>
      <c r="JDH14" s="172"/>
      <c r="JDI14" s="172"/>
      <c r="JDJ14" s="172"/>
      <c r="JDK14" s="172"/>
      <c r="JDL14" s="172"/>
      <c r="JDM14" s="172"/>
      <c r="JDN14" s="172"/>
      <c r="JDO14" s="172"/>
      <c r="JDP14" s="172"/>
      <c r="JDQ14" s="172"/>
      <c r="JDR14" s="172"/>
      <c r="JDS14" s="172"/>
      <c r="JDT14" s="172"/>
      <c r="JDU14" s="172"/>
      <c r="JDV14" s="172"/>
      <c r="JDW14" s="172"/>
      <c r="JDX14" s="172"/>
      <c r="JDY14" s="172"/>
      <c r="JDZ14" s="172"/>
      <c r="JEA14" s="172"/>
      <c r="JEB14" s="172"/>
      <c r="JEC14" s="172"/>
      <c r="JED14" s="172"/>
      <c r="JEE14" s="172"/>
      <c r="JEF14" s="172"/>
      <c r="JEG14" s="172"/>
      <c r="JEH14" s="172"/>
      <c r="JEI14" s="172"/>
      <c r="JEJ14" s="172"/>
      <c r="JEK14" s="172"/>
      <c r="JEL14" s="172"/>
      <c r="JEM14" s="172"/>
      <c r="JEN14" s="172"/>
      <c r="JEO14" s="172"/>
      <c r="JEP14" s="172"/>
      <c r="JEQ14" s="172"/>
      <c r="JER14" s="172"/>
      <c r="JES14" s="172"/>
      <c r="JET14" s="172"/>
      <c r="JEU14" s="172"/>
      <c r="JEV14" s="172"/>
      <c r="JEW14" s="172"/>
      <c r="JEX14" s="172"/>
      <c r="JEY14" s="172"/>
      <c r="JEZ14" s="172"/>
      <c r="JFA14" s="172"/>
      <c r="JFB14" s="172"/>
      <c r="JFC14" s="172"/>
      <c r="JFD14" s="172"/>
      <c r="JFE14" s="172"/>
      <c r="JFF14" s="172"/>
      <c r="JFG14" s="172"/>
      <c r="JFH14" s="172"/>
      <c r="JFI14" s="172"/>
      <c r="JFJ14" s="172"/>
      <c r="JFK14" s="172"/>
      <c r="JFL14" s="172"/>
      <c r="JFM14" s="172"/>
      <c r="JFN14" s="172"/>
      <c r="JFO14" s="172"/>
      <c r="JFP14" s="172"/>
      <c r="JFQ14" s="172"/>
      <c r="JFR14" s="172"/>
      <c r="JFS14" s="172"/>
      <c r="JFT14" s="172"/>
      <c r="JFU14" s="172"/>
      <c r="JFV14" s="172"/>
      <c r="JFW14" s="172"/>
      <c r="JFX14" s="172"/>
      <c r="JFY14" s="172"/>
      <c r="JFZ14" s="172"/>
      <c r="JGA14" s="172"/>
      <c r="JGB14" s="172"/>
      <c r="JGC14" s="172"/>
      <c r="JGD14" s="172"/>
      <c r="JGE14" s="172"/>
      <c r="JGF14" s="172"/>
      <c r="JGG14" s="172"/>
      <c r="JGH14" s="172"/>
      <c r="JGI14" s="172"/>
      <c r="JGJ14" s="172"/>
      <c r="JGK14" s="172"/>
      <c r="JGL14" s="172"/>
      <c r="JGM14" s="172"/>
      <c r="JGN14" s="172"/>
      <c r="JGO14" s="172"/>
      <c r="JGP14" s="172"/>
      <c r="JGQ14" s="172"/>
      <c r="JGR14" s="172"/>
      <c r="JGS14" s="172"/>
      <c r="JGT14" s="172"/>
      <c r="JGU14" s="172"/>
      <c r="JGV14" s="172"/>
      <c r="JGW14" s="172"/>
      <c r="JGX14" s="172"/>
      <c r="JGY14" s="172"/>
      <c r="JGZ14" s="172"/>
      <c r="JHA14" s="172"/>
      <c r="JHB14" s="172"/>
      <c r="JHC14" s="172"/>
      <c r="JHD14" s="172"/>
      <c r="JHE14" s="172"/>
      <c r="JHF14" s="172"/>
      <c r="JHG14" s="172"/>
      <c r="JHH14" s="172"/>
      <c r="JHI14" s="172"/>
      <c r="JHJ14" s="172"/>
      <c r="JHK14" s="172"/>
      <c r="JHL14" s="172"/>
      <c r="JHM14" s="172"/>
      <c r="JHN14" s="172"/>
      <c r="JHO14" s="172"/>
      <c r="JHP14" s="172"/>
      <c r="JHQ14" s="172"/>
      <c r="JHR14" s="172"/>
      <c r="JHS14" s="172"/>
      <c r="JHT14" s="172"/>
      <c r="JHU14" s="172"/>
      <c r="JHV14" s="172"/>
      <c r="JHW14" s="172"/>
      <c r="JHX14" s="172"/>
      <c r="JHY14" s="172"/>
      <c r="JHZ14" s="172"/>
      <c r="JIA14" s="172"/>
      <c r="JIB14" s="172"/>
      <c r="JIC14" s="172"/>
      <c r="JID14" s="172"/>
      <c r="JIE14" s="172"/>
      <c r="JIF14" s="172"/>
      <c r="JIG14" s="172"/>
      <c r="JIH14" s="172"/>
      <c r="JII14" s="172"/>
      <c r="JIJ14" s="172"/>
      <c r="JIK14" s="172"/>
      <c r="JIL14" s="172"/>
      <c r="JIM14" s="172"/>
      <c r="JIN14" s="172"/>
      <c r="JIO14" s="172"/>
      <c r="JIP14" s="172"/>
      <c r="JIQ14" s="172"/>
      <c r="JIR14" s="172"/>
      <c r="JIS14" s="172"/>
      <c r="JIT14" s="172"/>
      <c r="JIU14" s="172"/>
      <c r="JIV14" s="172"/>
      <c r="JIW14" s="172"/>
      <c r="JIX14" s="172"/>
      <c r="JIY14" s="172"/>
      <c r="JIZ14" s="172"/>
      <c r="JJA14" s="172"/>
      <c r="JJB14" s="172"/>
      <c r="JJC14" s="172"/>
      <c r="JJD14" s="172"/>
      <c r="JJE14" s="172"/>
      <c r="JJF14" s="172"/>
      <c r="JJG14" s="172"/>
      <c r="JJH14" s="172"/>
      <c r="JJI14" s="172"/>
      <c r="JJJ14" s="172"/>
      <c r="JJK14" s="172"/>
      <c r="JJL14" s="172"/>
      <c r="JJM14" s="172"/>
      <c r="JJN14" s="172"/>
      <c r="JJO14" s="172"/>
      <c r="JJP14" s="172"/>
      <c r="JJQ14" s="172"/>
      <c r="JJR14" s="172"/>
      <c r="JJS14" s="172"/>
      <c r="JJT14" s="172"/>
      <c r="JJU14" s="172"/>
      <c r="JJV14" s="172"/>
      <c r="JJW14" s="172"/>
      <c r="JJX14" s="172"/>
      <c r="JJY14" s="172"/>
      <c r="JJZ14" s="172"/>
      <c r="JKA14" s="172"/>
      <c r="JKB14" s="172"/>
      <c r="JKC14" s="172"/>
      <c r="JKD14" s="172"/>
      <c r="JKE14" s="172"/>
      <c r="JKF14" s="172"/>
      <c r="JKG14" s="172"/>
      <c r="JKH14" s="172"/>
      <c r="JKI14" s="172"/>
      <c r="JKJ14" s="172"/>
      <c r="JKK14" s="172"/>
      <c r="JKL14" s="172"/>
      <c r="JKM14" s="172"/>
      <c r="JKN14" s="172"/>
      <c r="JKO14" s="172"/>
      <c r="JKP14" s="172"/>
      <c r="JKQ14" s="172"/>
      <c r="JKR14" s="172"/>
      <c r="JKS14" s="172"/>
      <c r="JKT14" s="172"/>
      <c r="JKU14" s="172"/>
      <c r="JKV14" s="172"/>
      <c r="JKW14" s="172"/>
      <c r="JKX14" s="172"/>
      <c r="JKY14" s="172"/>
      <c r="JKZ14" s="172"/>
      <c r="JLA14" s="172"/>
      <c r="JLB14" s="172"/>
      <c r="JLC14" s="172"/>
      <c r="JLD14" s="172"/>
      <c r="JLE14" s="172"/>
      <c r="JLF14" s="172"/>
      <c r="JLG14" s="172"/>
      <c r="JLH14" s="172"/>
      <c r="JLI14" s="172"/>
      <c r="JLJ14" s="172"/>
      <c r="JLK14" s="172"/>
      <c r="JLL14" s="172"/>
      <c r="JLM14" s="172"/>
      <c r="JLN14" s="172"/>
      <c r="JLO14" s="172"/>
      <c r="JLP14" s="172"/>
      <c r="JLQ14" s="172"/>
      <c r="JLR14" s="172"/>
      <c r="JLS14" s="172"/>
      <c r="JLT14" s="172"/>
      <c r="JLU14" s="172"/>
      <c r="JLV14" s="172"/>
      <c r="JLW14" s="172"/>
      <c r="JLX14" s="172"/>
      <c r="JLY14" s="172"/>
      <c r="JLZ14" s="172"/>
      <c r="JMA14" s="172"/>
      <c r="JMB14" s="172"/>
      <c r="JMC14" s="172"/>
      <c r="JMD14" s="172"/>
      <c r="JME14" s="172"/>
      <c r="JMF14" s="172"/>
      <c r="JMG14" s="172"/>
      <c r="JMH14" s="172"/>
      <c r="JMI14" s="172"/>
      <c r="JMJ14" s="172"/>
      <c r="JMK14" s="172"/>
      <c r="JML14" s="172"/>
      <c r="JMM14" s="172"/>
      <c r="JMN14" s="172"/>
      <c r="JMO14" s="172"/>
      <c r="JMP14" s="172"/>
      <c r="JMQ14" s="172"/>
      <c r="JMR14" s="172"/>
      <c r="JMS14" s="172"/>
      <c r="JMT14" s="172"/>
      <c r="JMU14" s="172"/>
      <c r="JMV14" s="172"/>
      <c r="JMW14" s="172"/>
      <c r="JMX14" s="172"/>
      <c r="JMY14" s="172"/>
      <c r="JMZ14" s="172"/>
      <c r="JNA14" s="172"/>
      <c r="JNB14" s="172"/>
      <c r="JNC14" s="172"/>
      <c r="JND14" s="172"/>
      <c r="JNE14" s="172"/>
      <c r="JNF14" s="172"/>
      <c r="JNG14" s="172"/>
      <c r="JNH14" s="172"/>
      <c r="JNI14" s="172"/>
      <c r="JNJ14" s="172"/>
      <c r="JNK14" s="172"/>
      <c r="JNL14" s="172"/>
      <c r="JNM14" s="172"/>
      <c r="JNN14" s="172"/>
      <c r="JNO14" s="172"/>
      <c r="JNP14" s="172"/>
      <c r="JNQ14" s="172"/>
      <c r="JNR14" s="172"/>
      <c r="JNS14" s="172"/>
      <c r="JNT14" s="172"/>
      <c r="JNU14" s="172"/>
      <c r="JNV14" s="172"/>
      <c r="JNW14" s="172"/>
      <c r="JNX14" s="172"/>
      <c r="JNY14" s="172"/>
      <c r="JNZ14" s="172"/>
      <c r="JOA14" s="172"/>
      <c r="JOB14" s="172"/>
      <c r="JOC14" s="172"/>
      <c r="JOD14" s="172"/>
      <c r="JOE14" s="172"/>
      <c r="JOF14" s="172"/>
      <c r="JOG14" s="172"/>
      <c r="JOH14" s="172"/>
      <c r="JOI14" s="172"/>
      <c r="JOJ14" s="172"/>
      <c r="JOK14" s="172"/>
      <c r="JOL14" s="172"/>
      <c r="JOM14" s="172"/>
      <c r="JON14" s="172"/>
      <c r="JOO14" s="172"/>
      <c r="JOP14" s="172"/>
      <c r="JOQ14" s="172"/>
      <c r="JOR14" s="172"/>
      <c r="JOS14" s="172"/>
      <c r="JOT14" s="172"/>
      <c r="JOU14" s="172"/>
      <c r="JOV14" s="172"/>
      <c r="JOW14" s="172"/>
      <c r="JOX14" s="172"/>
      <c r="JOY14" s="172"/>
      <c r="JOZ14" s="172"/>
      <c r="JPA14" s="172"/>
      <c r="JPB14" s="172"/>
      <c r="JPC14" s="172"/>
      <c r="JPD14" s="172"/>
      <c r="JPE14" s="172"/>
      <c r="JPF14" s="172"/>
      <c r="JPG14" s="172"/>
      <c r="JPH14" s="172"/>
      <c r="JPI14" s="172"/>
      <c r="JPJ14" s="172"/>
      <c r="JPK14" s="172"/>
      <c r="JPL14" s="172"/>
      <c r="JPM14" s="172"/>
      <c r="JPN14" s="172"/>
      <c r="JPO14" s="172"/>
      <c r="JPP14" s="172"/>
      <c r="JPQ14" s="172"/>
      <c r="JPR14" s="172"/>
      <c r="JPS14" s="172"/>
      <c r="JPT14" s="172"/>
      <c r="JPU14" s="172"/>
      <c r="JPV14" s="172"/>
      <c r="JPW14" s="172"/>
      <c r="JPX14" s="172"/>
      <c r="JPY14" s="172"/>
      <c r="JPZ14" s="172"/>
      <c r="JQA14" s="172"/>
      <c r="JQB14" s="172"/>
      <c r="JQC14" s="172"/>
      <c r="JQD14" s="172"/>
      <c r="JQE14" s="172"/>
      <c r="JQF14" s="172"/>
      <c r="JQG14" s="172"/>
      <c r="JQH14" s="172"/>
      <c r="JQI14" s="172"/>
      <c r="JQJ14" s="172"/>
      <c r="JQK14" s="172"/>
      <c r="JQL14" s="172"/>
      <c r="JQM14" s="172"/>
      <c r="JQN14" s="172"/>
      <c r="JQO14" s="172"/>
      <c r="JQP14" s="172"/>
      <c r="JQQ14" s="172"/>
      <c r="JQR14" s="172"/>
      <c r="JQS14" s="172"/>
      <c r="JQT14" s="172"/>
      <c r="JQU14" s="172"/>
      <c r="JQV14" s="172"/>
      <c r="JQW14" s="172"/>
      <c r="JQX14" s="172"/>
      <c r="JQY14" s="172"/>
      <c r="JQZ14" s="172"/>
      <c r="JRA14" s="172"/>
      <c r="JRB14" s="172"/>
      <c r="JRC14" s="172"/>
      <c r="JRD14" s="172"/>
      <c r="JRE14" s="172"/>
      <c r="JRF14" s="172"/>
      <c r="JRG14" s="172"/>
      <c r="JRH14" s="172"/>
      <c r="JRI14" s="172"/>
      <c r="JRJ14" s="172"/>
      <c r="JRK14" s="172"/>
      <c r="JRL14" s="172"/>
      <c r="JRM14" s="172"/>
      <c r="JRN14" s="172"/>
      <c r="JRO14" s="172"/>
      <c r="JRP14" s="172"/>
      <c r="JRQ14" s="172"/>
      <c r="JRR14" s="172"/>
      <c r="JRS14" s="172"/>
      <c r="JRT14" s="172"/>
      <c r="JRU14" s="172"/>
      <c r="JRV14" s="172"/>
      <c r="JRW14" s="172"/>
      <c r="JRX14" s="172"/>
      <c r="JRY14" s="172"/>
      <c r="JRZ14" s="172"/>
      <c r="JSA14" s="172"/>
      <c r="JSB14" s="172"/>
      <c r="JSC14" s="172"/>
      <c r="JSD14" s="172"/>
      <c r="JSE14" s="172"/>
      <c r="JSF14" s="172"/>
      <c r="JSG14" s="172"/>
      <c r="JSH14" s="172"/>
      <c r="JSI14" s="172"/>
      <c r="JSJ14" s="172"/>
      <c r="JSK14" s="172"/>
      <c r="JSL14" s="172"/>
      <c r="JSM14" s="172"/>
      <c r="JSN14" s="172"/>
      <c r="JSO14" s="172"/>
      <c r="JSP14" s="172"/>
      <c r="JSQ14" s="172"/>
      <c r="JSR14" s="172"/>
      <c r="JSS14" s="172"/>
      <c r="JST14" s="172"/>
      <c r="JSU14" s="172"/>
      <c r="JSV14" s="172"/>
      <c r="JSW14" s="172"/>
      <c r="JSX14" s="172"/>
      <c r="JSY14" s="172"/>
      <c r="JSZ14" s="172"/>
      <c r="JTA14" s="172"/>
      <c r="JTB14" s="172"/>
      <c r="JTC14" s="172"/>
      <c r="JTD14" s="172"/>
      <c r="JTE14" s="172"/>
      <c r="JTF14" s="172"/>
      <c r="JTG14" s="172"/>
      <c r="JTH14" s="172"/>
      <c r="JTI14" s="172"/>
      <c r="JTJ14" s="172"/>
      <c r="JTK14" s="172"/>
      <c r="JTL14" s="172"/>
      <c r="JTM14" s="172"/>
      <c r="JTN14" s="172"/>
      <c r="JTO14" s="172"/>
      <c r="JTP14" s="172"/>
      <c r="JTQ14" s="172"/>
      <c r="JTR14" s="172"/>
      <c r="JTS14" s="172"/>
      <c r="JTT14" s="172"/>
      <c r="JTU14" s="172"/>
      <c r="JTV14" s="172"/>
      <c r="JTW14" s="172"/>
      <c r="JTX14" s="172"/>
      <c r="JTY14" s="172"/>
      <c r="JTZ14" s="172"/>
      <c r="JUA14" s="172"/>
      <c r="JUB14" s="172"/>
      <c r="JUC14" s="172"/>
      <c r="JUD14" s="172"/>
      <c r="JUE14" s="172"/>
      <c r="JUF14" s="172"/>
      <c r="JUG14" s="172"/>
      <c r="JUH14" s="172"/>
      <c r="JUI14" s="172"/>
      <c r="JUJ14" s="172"/>
      <c r="JUK14" s="172"/>
      <c r="JUL14" s="172"/>
      <c r="JUM14" s="172"/>
      <c r="JUN14" s="172"/>
      <c r="JUO14" s="172"/>
      <c r="JUP14" s="172"/>
      <c r="JUQ14" s="172"/>
      <c r="JUR14" s="172"/>
      <c r="JUS14" s="172"/>
      <c r="JUT14" s="172"/>
      <c r="JUU14" s="172"/>
      <c r="JUV14" s="172"/>
      <c r="JUW14" s="172"/>
      <c r="JUX14" s="172"/>
      <c r="JUY14" s="172"/>
      <c r="JUZ14" s="172"/>
      <c r="JVA14" s="172"/>
      <c r="JVB14" s="172"/>
      <c r="JVC14" s="172"/>
      <c r="JVD14" s="172"/>
      <c r="JVE14" s="172"/>
      <c r="JVF14" s="172"/>
      <c r="JVG14" s="172"/>
      <c r="JVH14" s="172"/>
      <c r="JVI14" s="172"/>
      <c r="JVJ14" s="172"/>
      <c r="JVK14" s="172"/>
      <c r="JVL14" s="172"/>
      <c r="JVM14" s="172"/>
      <c r="JVN14" s="172"/>
      <c r="JVO14" s="172"/>
      <c r="JVP14" s="172"/>
      <c r="JVQ14" s="172"/>
      <c r="JVR14" s="172"/>
      <c r="JVS14" s="172"/>
      <c r="JVT14" s="172"/>
      <c r="JVU14" s="172"/>
      <c r="JVV14" s="172"/>
      <c r="JVW14" s="172"/>
      <c r="JVX14" s="172"/>
      <c r="JVY14" s="172"/>
      <c r="JVZ14" s="172"/>
      <c r="JWA14" s="172"/>
      <c r="JWB14" s="172"/>
      <c r="JWC14" s="172"/>
      <c r="JWD14" s="172"/>
      <c r="JWE14" s="172"/>
      <c r="JWF14" s="172"/>
      <c r="JWG14" s="172"/>
      <c r="JWH14" s="172"/>
      <c r="JWI14" s="172"/>
      <c r="JWJ14" s="172"/>
      <c r="JWK14" s="172"/>
      <c r="JWL14" s="172"/>
      <c r="JWM14" s="172"/>
      <c r="JWN14" s="172"/>
      <c r="JWO14" s="172"/>
      <c r="JWP14" s="172"/>
      <c r="JWQ14" s="172"/>
      <c r="JWR14" s="172"/>
      <c r="JWS14" s="172"/>
      <c r="JWT14" s="172"/>
      <c r="JWU14" s="172"/>
      <c r="JWV14" s="172"/>
      <c r="JWW14" s="172"/>
      <c r="JWX14" s="172"/>
      <c r="JWY14" s="172"/>
      <c r="JWZ14" s="172"/>
      <c r="JXA14" s="172"/>
      <c r="JXB14" s="172"/>
      <c r="JXC14" s="172"/>
      <c r="JXD14" s="172"/>
      <c r="JXE14" s="172"/>
      <c r="JXF14" s="172"/>
      <c r="JXG14" s="172"/>
      <c r="JXH14" s="172"/>
      <c r="JXI14" s="172"/>
      <c r="JXJ14" s="172"/>
      <c r="JXK14" s="172"/>
      <c r="JXL14" s="172"/>
      <c r="JXM14" s="172"/>
      <c r="JXN14" s="172"/>
      <c r="JXO14" s="172"/>
      <c r="JXP14" s="172"/>
      <c r="JXQ14" s="172"/>
      <c r="JXR14" s="172"/>
      <c r="JXS14" s="172"/>
      <c r="JXT14" s="172"/>
      <c r="JXU14" s="172"/>
      <c r="JXV14" s="172"/>
      <c r="JXW14" s="172"/>
      <c r="JXX14" s="172"/>
      <c r="JXY14" s="172"/>
      <c r="JXZ14" s="172"/>
      <c r="JYA14" s="172"/>
      <c r="JYB14" s="172"/>
      <c r="JYC14" s="172"/>
      <c r="JYD14" s="172"/>
      <c r="JYE14" s="172"/>
      <c r="JYF14" s="172"/>
      <c r="JYG14" s="172"/>
      <c r="JYH14" s="172"/>
      <c r="JYI14" s="172"/>
      <c r="JYJ14" s="172"/>
      <c r="JYK14" s="172"/>
      <c r="JYL14" s="172"/>
      <c r="JYM14" s="172"/>
      <c r="JYN14" s="172"/>
      <c r="JYO14" s="172"/>
      <c r="JYP14" s="172"/>
      <c r="JYQ14" s="172"/>
      <c r="JYR14" s="172"/>
      <c r="JYS14" s="172"/>
      <c r="JYT14" s="172"/>
      <c r="JYU14" s="172"/>
      <c r="JYV14" s="172"/>
      <c r="JYW14" s="172"/>
      <c r="JYX14" s="172"/>
      <c r="JYY14" s="172"/>
      <c r="JYZ14" s="172"/>
      <c r="JZA14" s="172"/>
      <c r="JZB14" s="172"/>
      <c r="JZC14" s="172"/>
      <c r="JZD14" s="172"/>
      <c r="JZE14" s="172"/>
      <c r="JZF14" s="172"/>
      <c r="JZG14" s="172"/>
      <c r="JZH14" s="172"/>
      <c r="JZI14" s="172"/>
      <c r="JZJ14" s="172"/>
      <c r="JZK14" s="172"/>
      <c r="JZL14" s="172"/>
      <c r="JZM14" s="172"/>
      <c r="JZN14" s="172"/>
      <c r="JZO14" s="172"/>
      <c r="JZP14" s="172"/>
      <c r="JZQ14" s="172"/>
      <c r="JZR14" s="172"/>
      <c r="JZS14" s="172"/>
      <c r="JZT14" s="172"/>
      <c r="JZU14" s="172"/>
      <c r="JZV14" s="172"/>
      <c r="JZW14" s="172"/>
      <c r="JZX14" s="172"/>
      <c r="JZY14" s="172"/>
      <c r="JZZ14" s="172"/>
      <c r="KAA14" s="172"/>
      <c r="KAB14" s="172"/>
      <c r="KAC14" s="172"/>
      <c r="KAD14" s="172"/>
      <c r="KAE14" s="172"/>
      <c r="KAF14" s="172"/>
      <c r="KAG14" s="172"/>
      <c r="KAH14" s="172"/>
      <c r="KAI14" s="172"/>
      <c r="KAJ14" s="172"/>
      <c r="KAK14" s="172"/>
      <c r="KAL14" s="172"/>
      <c r="KAM14" s="172"/>
      <c r="KAN14" s="172"/>
      <c r="KAO14" s="172"/>
      <c r="KAP14" s="172"/>
      <c r="KAQ14" s="172"/>
      <c r="KAR14" s="172"/>
      <c r="KAS14" s="172"/>
      <c r="KAT14" s="172"/>
      <c r="KAU14" s="172"/>
      <c r="KAV14" s="172"/>
      <c r="KAW14" s="172"/>
      <c r="KAX14" s="172"/>
      <c r="KAY14" s="172"/>
      <c r="KAZ14" s="172"/>
      <c r="KBA14" s="172"/>
      <c r="KBB14" s="172"/>
      <c r="KBC14" s="172"/>
      <c r="KBD14" s="172"/>
      <c r="KBE14" s="172"/>
      <c r="KBF14" s="172"/>
      <c r="KBG14" s="172"/>
      <c r="KBH14" s="172"/>
      <c r="KBI14" s="172"/>
      <c r="KBJ14" s="172"/>
      <c r="KBK14" s="172"/>
      <c r="KBL14" s="172"/>
      <c r="KBM14" s="172"/>
      <c r="KBN14" s="172"/>
      <c r="KBO14" s="172"/>
      <c r="KBP14" s="172"/>
      <c r="KBQ14" s="172"/>
      <c r="KBR14" s="172"/>
      <c r="KBS14" s="172"/>
      <c r="KBT14" s="172"/>
      <c r="KBU14" s="172"/>
      <c r="KBV14" s="172"/>
      <c r="KBW14" s="172"/>
      <c r="KBX14" s="172"/>
      <c r="KBY14" s="172"/>
      <c r="KBZ14" s="172"/>
      <c r="KCA14" s="172"/>
      <c r="KCB14" s="172"/>
      <c r="KCC14" s="172"/>
      <c r="KCD14" s="172"/>
      <c r="KCE14" s="172"/>
      <c r="KCF14" s="172"/>
      <c r="KCG14" s="172"/>
      <c r="KCH14" s="172"/>
      <c r="KCI14" s="172"/>
      <c r="KCJ14" s="172"/>
      <c r="KCK14" s="172"/>
      <c r="KCL14" s="172"/>
      <c r="KCM14" s="172"/>
      <c r="KCN14" s="172"/>
      <c r="KCO14" s="172"/>
      <c r="KCP14" s="172"/>
      <c r="KCQ14" s="172"/>
      <c r="KCR14" s="172"/>
      <c r="KCS14" s="172"/>
      <c r="KCT14" s="172"/>
      <c r="KCU14" s="172"/>
      <c r="KCV14" s="172"/>
      <c r="KCW14" s="172"/>
      <c r="KCX14" s="172"/>
      <c r="KCY14" s="172"/>
      <c r="KCZ14" s="172"/>
      <c r="KDA14" s="172"/>
      <c r="KDB14" s="172"/>
      <c r="KDC14" s="172"/>
      <c r="KDD14" s="172"/>
      <c r="KDE14" s="172"/>
      <c r="KDF14" s="172"/>
      <c r="KDG14" s="172"/>
      <c r="KDH14" s="172"/>
      <c r="KDI14" s="172"/>
      <c r="KDJ14" s="172"/>
      <c r="KDK14" s="172"/>
      <c r="KDL14" s="172"/>
      <c r="KDM14" s="172"/>
      <c r="KDN14" s="172"/>
      <c r="KDO14" s="172"/>
      <c r="KDP14" s="172"/>
      <c r="KDQ14" s="172"/>
      <c r="KDR14" s="172"/>
      <c r="KDS14" s="172"/>
      <c r="KDT14" s="172"/>
      <c r="KDU14" s="172"/>
      <c r="KDV14" s="172"/>
      <c r="KDW14" s="172"/>
      <c r="KDX14" s="172"/>
      <c r="KDY14" s="172"/>
      <c r="KDZ14" s="172"/>
      <c r="KEA14" s="172"/>
      <c r="KEB14" s="172"/>
      <c r="KEC14" s="172"/>
      <c r="KED14" s="172"/>
      <c r="KEE14" s="172"/>
      <c r="KEF14" s="172"/>
      <c r="KEG14" s="172"/>
      <c r="KEH14" s="172"/>
      <c r="KEI14" s="172"/>
      <c r="KEJ14" s="172"/>
      <c r="KEK14" s="172"/>
      <c r="KEL14" s="172"/>
      <c r="KEM14" s="172"/>
      <c r="KEN14" s="172"/>
      <c r="KEO14" s="172"/>
      <c r="KEP14" s="172"/>
      <c r="KEQ14" s="172"/>
      <c r="KER14" s="172"/>
      <c r="KES14" s="172"/>
      <c r="KET14" s="172"/>
      <c r="KEU14" s="172"/>
      <c r="KEV14" s="172"/>
      <c r="KEW14" s="172"/>
      <c r="KEX14" s="172"/>
      <c r="KEY14" s="172"/>
      <c r="KEZ14" s="172"/>
      <c r="KFA14" s="172"/>
      <c r="KFB14" s="172"/>
      <c r="KFC14" s="172"/>
      <c r="KFD14" s="172"/>
      <c r="KFE14" s="172"/>
      <c r="KFF14" s="172"/>
      <c r="KFG14" s="172"/>
      <c r="KFH14" s="172"/>
      <c r="KFI14" s="172"/>
      <c r="KFJ14" s="172"/>
      <c r="KFK14" s="172"/>
      <c r="KFL14" s="172"/>
      <c r="KFM14" s="172"/>
      <c r="KFN14" s="172"/>
      <c r="KFO14" s="172"/>
      <c r="KFP14" s="172"/>
      <c r="KFQ14" s="172"/>
      <c r="KFR14" s="172"/>
      <c r="KFS14" s="172"/>
      <c r="KFT14" s="172"/>
      <c r="KFU14" s="172"/>
      <c r="KFV14" s="172"/>
      <c r="KFW14" s="172"/>
      <c r="KFX14" s="172"/>
      <c r="KFY14" s="172"/>
      <c r="KFZ14" s="172"/>
      <c r="KGA14" s="172"/>
      <c r="KGB14" s="172"/>
      <c r="KGC14" s="172"/>
      <c r="KGD14" s="172"/>
      <c r="KGE14" s="172"/>
      <c r="KGF14" s="172"/>
      <c r="KGG14" s="172"/>
      <c r="KGH14" s="172"/>
      <c r="KGI14" s="172"/>
      <c r="KGJ14" s="172"/>
      <c r="KGK14" s="172"/>
      <c r="KGL14" s="172"/>
      <c r="KGM14" s="172"/>
      <c r="KGN14" s="172"/>
      <c r="KGO14" s="172"/>
      <c r="KGP14" s="172"/>
      <c r="KGQ14" s="172"/>
      <c r="KGR14" s="172"/>
      <c r="KGS14" s="172"/>
      <c r="KGT14" s="172"/>
      <c r="KGU14" s="172"/>
      <c r="KGV14" s="172"/>
      <c r="KGW14" s="172"/>
      <c r="KGX14" s="172"/>
      <c r="KGY14" s="172"/>
      <c r="KGZ14" s="172"/>
      <c r="KHA14" s="172"/>
      <c r="KHB14" s="172"/>
      <c r="KHC14" s="172"/>
      <c r="KHD14" s="172"/>
      <c r="KHE14" s="172"/>
      <c r="KHF14" s="172"/>
      <c r="KHG14" s="172"/>
      <c r="KHH14" s="172"/>
      <c r="KHI14" s="172"/>
      <c r="KHJ14" s="172"/>
      <c r="KHK14" s="172"/>
      <c r="KHL14" s="172"/>
      <c r="KHM14" s="172"/>
      <c r="KHN14" s="172"/>
      <c r="KHO14" s="172"/>
      <c r="KHP14" s="172"/>
      <c r="KHQ14" s="172"/>
      <c r="KHR14" s="172"/>
      <c r="KHS14" s="172"/>
      <c r="KHT14" s="172"/>
      <c r="KHU14" s="172"/>
      <c r="KHV14" s="172"/>
      <c r="KHW14" s="172"/>
      <c r="KHX14" s="172"/>
      <c r="KHY14" s="172"/>
      <c r="KHZ14" s="172"/>
      <c r="KIA14" s="172"/>
      <c r="KIB14" s="172"/>
      <c r="KIC14" s="172"/>
      <c r="KID14" s="172"/>
      <c r="KIE14" s="172"/>
      <c r="KIF14" s="172"/>
      <c r="KIG14" s="172"/>
      <c r="KIH14" s="172"/>
      <c r="KII14" s="172"/>
      <c r="KIJ14" s="172"/>
      <c r="KIK14" s="172"/>
      <c r="KIL14" s="172"/>
      <c r="KIM14" s="172"/>
      <c r="KIN14" s="172"/>
      <c r="KIO14" s="172"/>
      <c r="KIP14" s="172"/>
      <c r="KIQ14" s="172"/>
      <c r="KIR14" s="172"/>
      <c r="KIS14" s="172"/>
      <c r="KIT14" s="172"/>
      <c r="KIU14" s="172"/>
      <c r="KIV14" s="172"/>
      <c r="KIW14" s="172"/>
      <c r="KIX14" s="172"/>
      <c r="KIY14" s="172"/>
      <c r="KIZ14" s="172"/>
      <c r="KJA14" s="172"/>
      <c r="KJB14" s="172"/>
      <c r="KJC14" s="172"/>
      <c r="KJD14" s="172"/>
      <c r="KJE14" s="172"/>
      <c r="KJF14" s="172"/>
      <c r="KJG14" s="172"/>
      <c r="KJH14" s="172"/>
      <c r="KJI14" s="172"/>
      <c r="KJJ14" s="172"/>
      <c r="KJK14" s="172"/>
      <c r="KJL14" s="172"/>
      <c r="KJM14" s="172"/>
      <c r="KJN14" s="172"/>
      <c r="KJO14" s="172"/>
      <c r="KJP14" s="172"/>
      <c r="KJQ14" s="172"/>
      <c r="KJR14" s="172"/>
      <c r="KJS14" s="172"/>
      <c r="KJT14" s="172"/>
      <c r="KJU14" s="172"/>
      <c r="KJV14" s="172"/>
      <c r="KJW14" s="172"/>
      <c r="KJX14" s="172"/>
      <c r="KJY14" s="172"/>
      <c r="KJZ14" s="172"/>
      <c r="KKA14" s="172"/>
      <c r="KKB14" s="172"/>
      <c r="KKC14" s="172"/>
      <c r="KKD14" s="172"/>
      <c r="KKE14" s="172"/>
      <c r="KKF14" s="172"/>
      <c r="KKG14" s="172"/>
      <c r="KKH14" s="172"/>
      <c r="KKI14" s="172"/>
      <c r="KKJ14" s="172"/>
      <c r="KKK14" s="172"/>
      <c r="KKL14" s="172"/>
      <c r="KKM14" s="172"/>
      <c r="KKN14" s="172"/>
      <c r="KKO14" s="172"/>
      <c r="KKP14" s="172"/>
      <c r="KKQ14" s="172"/>
      <c r="KKR14" s="172"/>
      <c r="KKS14" s="172"/>
      <c r="KKT14" s="172"/>
      <c r="KKU14" s="172"/>
      <c r="KKV14" s="172"/>
      <c r="KKW14" s="172"/>
      <c r="KKX14" s="172"/>
      <c r="KKY14" s="172"/>
      <c r="KKZ14" s="172"/>
      <c r="KLA14" s="172"/>
      <c r="KLB14" s="172"/>
      <c r="KLC14" s="172"/>
      <c r="KLD14" s="172"/>
      <c r="KLE14" s="172"/>
      <c r="KLF14" s="172"/>
      <c r="KLG14" s="172"/>
      <c r="KLH14" s="172"/>
      <c r="KLI14" s="172"/>
      <c r="KLJ14" s="172"/>
      <c r="KLK14" s="172"/>
      <c r="KLL14" s="172"/>
      <c r="KLM14" s="172"/>
      <c r="KLN14" s="172"/>
      <c r="KLO14" s="172"/>
      <c r="KLP14" s="172"/>
      <c r="KLQ14" s="172"/>
      <c r="KLR14" s="172"/>
      <c r="KLS14" s="172"/>
      <c r="KLT14" s="172"/>
      <c r="KLU14" s="172"/>
      <c r="KLV14" s="172"/>
      <c r="KLW14" s="172"/>
      <c r="KLX14" s="172"/>
      <c r="KLY14" s="172"/>
      <c r="KLZ14" s="172"/>
      <c r="KMA14" s="172"/>
      <c r="KMB14" s="172"/>
      <c r="KMC14" s="172"/>
      <c r="KMD14" s="172"/>
      <c r="KME14" s="172"/>
      <c r="KMF14" s="172"/>
      <c r="KMG14" s="172"/>
      <c r="KMH14" s="172"/>
      <c r="KMI14" s="172"/>
      <c r="KMJ14" s="172"/>
      <c r="KMK14" s="172"/>
      <c r="KML14" s="172"/>
      <c r="KMM14" s="172"/>
      <c r="KMN14" s="172"/>
      <c r="KMO14" s="172"/>
      <c r="KMP14" s="172"/>
      <c r="KMQ14" s="172"/>
      <c r="KMR14" s="172"/>
      <c r="KMS14" s="172"/>
      <c r="KMT14" s="172"/>
      <c r="KMU14" s="172"/>
      <c r="KMV14" s="172"/>
      <c r="KMW14" s="172"/>
      <c r="KMX14" s="172"/>
      <c r="KMY14" s="172"/>
      <c r="KMZ14" s="172"/>
      <c r="KNA14" s="172"/>
      <c r="KNB14" s="172"/>
      <c r="KNC14" s="172"/>
      <c r="KND14" s="172"/>
      <c r="KNE14" s="172"/>
      <c r="KNF14" s="172"/>
      <c r="KNG14" s="172"/>
      <c r="KNH14" s="172"/>
      <c r="KNI14" s="172"/>
      <c r="KNJ14" s="172"/>
      <c r="KNK14" s="172"/>
      <c r="KNL14" s="172"/>
      <c r="KNM14" s="172"/>
      <c r="KNN14" s="172"/>
      <c r="KNO14" s="172"/>
      <c r="KNP14" s="172"/>
      <c r="KNQ14" s="172"/>
      <c r="KNR14" s="172"/>
      <c r="KNS14" s="172"/>
      <c r="KNT14" s="172"/>
      <c r="KNU14" s="172"/>
      <c r="KNV14" s="172"/>
      <c r="KNW14" s="172"/>
      <c r="KNX14" s="172"/>
      <c r="KNY14" s="172"/>
      <c r="KNZ14" s="172"/>
      <c r="KOA14" s="172"/>
      <c r="KOB14" s="172"/>
      <c r="KOC14" s="172"/>
      <c r="KOD14" s="172"/>
      <c r="KOE14" s="172"/>
      <c r="KOF14" s="172"/>
      <c r="KOG14" s="172"/>
      <c r="KOH14" s="172"/>
      <c r="KOI14" s="172"/>
      <c r="KOJ14" s="172"/>
      <c r="KOK14" s="172"/>
      <c r="KOL14" s="172"/>
      <c r="KOM14" s="172"/>
      <c r="KON14" s="172"/>
      <c r="KOO14" s="172"/>
      <c r="KOP14" s="172"/>
      <c r="KOQ14" s="172"/>
      <c r="KOR14" s="172"/>
      <c r="KOS14" s="172"/>
      <c r="KOT14" s="172"/>
      <c r="KOU14" s="172"/>
      <c r="KOV14" s="172"/>
      <c r="KOW14" s="172"/>
      <c r="KOX14" s="172"/>
      <c r="KOY14" s="172"/>
      <c r="KOZ14" s="172"/>
      <c r="KPA14" s="172"/>
      <c r="KPB14" s="172"/>
      <c r="KPC14" s="172"/>
      <c r="KPD14" s="172"/>
      <c r="KPE14" s="172"/>
      <c r="KPF14" s="172"/>
      <c r="KPG14" s="172"/>
      <c r="KPH14" s="172"/>
      <c r="KPI14" s="172"/>
      <c r="KPJ14" s="172"/>
      <c r="KPK14" s="172"/>
      <c r="KPL14" s="172"/>
      <c r="KPM14" s="172"/>
      <c r="KPN14" s="172"/>
      <c r="KPO14" s="172"/>
      <c r="KPP14" s="172"/>
      <c r="KPQ14" s="172"/>
      <c r="KPR14" s="172"/>
      <c r="KPS14" s="172"/>
      <c r="KPT14" s="172"/>
      <c r="KPU14" s="172"/>
      <c r="KPV14" s="172"/>
      <c r="KPW14" s="172"/>
      <c r="KPX14" s="172"/>
      <c r="KPY14" s="172"/>
      <c r="KPZ14" s="172"/>
      <c r="KQA14" s="172"/>
      <c r="KQB14" s="172"/>
      <c r="KQC14" s="172"/>
      <c r="KQD14" s="172"/>
      <c r="KQE14" s="172"/>
      <c r="KQF14" s="172"/>
      <c r="KQG14" s="172"/>
      <c r="KQH14" s="172"/>
      <c r="KQI14" s="172"/>
      <c r="KQJ14" s="172"/>
      <c r="KQK14" s="172"/>
      <c r="KQL14" s="172"/>
      <c r="KQM14" s="172"/>
      <c r="KQN14" s="172"/>
      <c r="KQO14" s="172"/>
      <c r="KQP14" s="172"/>
      <c r="KQQ14" s="172"/>
      <c r="KQR14" s="172"/>
      <c r="KQS14" s="172"/>
      <c r="KQT14" s="172"/>
      <c r="KQU14" s="172"/>
      <c r="KQV14" s="172"/>
      <c r="KQW14" s="172"/>
      <c r="KQX14" s="172"/>
      <c r="KQY14" s="172"/>
      <c r="KQZ14" s="172"/>
      <c r="KRA14" s="172"/>
      <c r="KRB14" s="172"/>
      <c r="KRC14" s="172"/>
      <c r="KRD14" s="172"/>
      <c r="KRE14" s="172"/>
      <c r="KRF14" s="172"/>
      <c r="KRG14" s="172"/>
      <c r="KRH14" s="172"/>
      <c r="KRI14" s="172"/>
      <c r="KRJ14" s="172"/>
      <c r="KRK14" s="172"/>
      <c r="KRL14" s="172"/>
      <c r="KRM14" s="172"/>
      <c r="KRN14" s="172"/>
      <c r="KRO14" s="172"/>
      <c r="KRP14" s="172"/>
      <c r="KRQ14" s="172"/>
      <c r="KRR14" s="172"/>
      <c r="KRS14" s="172"/>
      <c r="KRT14" s="172"/>
      <c r="KRU14" s="172"/>
      <c r="KRV14" s="172"/>
      <c r="KRW14" s="172"/>
      <c r="KRX14" s="172"/>
      <c r="KRY14" s="172"/>
      <c r="KRZ14" s="172"/>
      <c r="KSA14" s="172"/>
      <c r="KSB14" s="172"/>
      <c r="KSC14" s="172"/>
      <c r="KSD14" s="172"/>
      <c r="KSE14" s="172"/>
      <c r="KSF14" s="172"/>
      <c r="KSG14" s="172"/>
      <c r="KSH14" s="172"/>
      <c r="KSI14" s="172"/>
      <c r="KSJ14" s="172"/>
      <c r="KSK14" s="172"/>
      <c r="KSL14" s="172"/>
      <c r="KSM14" s="172"/>
      <c r="KSN14" s="172"/>
      <c r="KSO14" s="172"/>
      <c r="KSP14" s="172"/>
      <c r="KSQ14" s="172"/>
      <c r="KSR14" s="172"/>
      <c r="KSS14" s="172"/>
      <c r="KST14" s="172"/>
      <c r="KSU14" s="172"/>
      <c r="KSV14" s="172"/>
      <c r="KSW14" s="172"/>
      <c r="KSX14" s="172"/>
      <c r="KSY14" s="172"/>
      <c r="KSZ14" s="172"/>
      <c r="KTA14" s="172"/>
      <c r="KTB14" s="172"/>
      <c r="KTC14" s="172"/>
      <c r="KTD14" s="172"/>
      <c r="KTE14" s="172"/>
      <c r="KTF14" s="172"/>
      <c r="KTG14" s="172"/>
      <c r="KTH14" s="172"/>
      <c r="KTI14" s="172"/>
      <c r="KTJ14" s="172"/>
      <c r="KTK14" s="172"/>
      <c r="KTL14" s="172"/>
      <c r="KTM14" s="172"/>
      <c r="KTN14" s="172"/>
      <c r="KTO14" s="172"/>
      <c r="KTP14" s="172"/>
      <c r="KTQ14" s="172"/>
      <c r="KTR14" s="172"/>
      <c r="KTS14" s="172"/>
      <c r="KTT14" s="172"/>
      <c r="KTU14" s="172"/>
      <c r="KTV14" s="172"/>
      <c r="KTW14" s="172"/>
      <c r="KTX14" s="172"/>
      <c r="KTY14" s="172"/>
      <c r="KTZ14" s="172"/>
      <c r="KUA14" s="172"/>
      <c r="KUB14" s="172"/>
      <c r="KUC14" s="172"/>
      <c r="KUD14" s="172"/>
      <c r="KUE14" s="172"/>
      <c r="KUF14" s="172"/>
      <c r="KUG14" s="172"/>
      <c r="KUH14" s="172"/>
      <c r="KUI14" s="172"/>
      <c r="KUJ14" s="172"/>
      <c r="KUK14" s="172"/>
      <c r="KUL14" s="172"/>
      <c r="KUM14" s="172"/>
      <c r="KUN14" s="172"/>
      <c r="KUO14" s="172"/>
      <c r="KUP14" s="172"/>
      <c r="KUQ14" s="172"/>
      <c r="KUR14" s="172"/>
      <c r="KUS14" s="172"/>
      <c r="KUT14" s="172"/>
      <c r="KUU14" s="172"/>
      <c r="KUV14" s="172"/>
      <c r="KUW14" s="172"/>
      <c r="KUX14" s="172"/>
      <c r="KUY14" s="172"/>
      <c r="KUZ14" s="172"/>
      <c r="KVA14" s="172"/>
      <c r="KVB14" s="172"/>
      <c r="KVC14" s="172"/>
      <c r="KVD14" s="172"/>
      <c r="KVE14" s="172"/>
      <c r="KVF14" s="172"/>
      <c r="KVG14" s="172"/>
      <c r="KVH14" s="172"/>
      <c r="KVI14" s="172"/>
      <c r="KVJ14" s="172"/>
      <c r="KVK14" s="172"/>
      <c r="KVL14" s="172"/>
      <c r="KVM14" s="172"/>
      <c r="KVN14" s="172"/>
      <c r="KVO14" s="172"/>
      <c r="KVP14" s="172"/>
      <c r="KVQ14" s="172"/>
      <c r="KVR14" s="172"/>
      <c r="KVS14" s="172"/>
      <c r="KVT14" s="172"/>
      <c r="KVU14" s="172"/>
      <c r="KVV14" s="172"/>
      <c r="KVW14" s="172"/>
      <c r="KVX14" s="172"/>
      <c r="KVY14" s="172"/>
      <c r="KVZ14" s="172"/>
      <c r="KWA14" s="172"/>
      <c r="KWB14" s="172"/>
      <c r="KWC14" s="172"/>
      <c r="KWD14" s="172"/>
      <c r="KWE14" s="172"/>
      <c r="KWF14" s="172"/>
      <c r="KWG14" s="172"/>
      <c r="KWH14" s="172"/>
      <c r="KWI14" s="172"/>
      <c r="KWJ14" s="172"/>
      <c r="KWK14" s="172"/>
      <c r="KWL14" s="172"/>
      <c r="KWM14" s="172"/>
      <c r="KWN14" s="172"/>
      <c r="KWO14" s="172"/>
      <c r="KWP14" s="172"/>
      <c r="KWQ14" s="172"/>
      <c r="KWR14" s="172"/>
      <c r="KWS14" s="172"/>
      <c r="KWT14" s="172"/>
      <c r="KWU14" s="172"/>
      <c r="KWV14" s="172"/>
      <c r="KWW14" s="172"/>
      <c r="KWX14" s="172"/>
      <c r="KWY14" s="172"/>
      <c r="KWZ14" s="172"/>
      <c r="KXA14" s="172"/>
      <c r="KXB14" s="172"/>
      <c r="KXC14" s="172"/>
      <c r="KXD14" s="172"/>
      <c r="KXE14" s="172"/>
      <c r="KXF14" s="172"/>
      <c r="KXG14" s="172"/>
      <c r="KXH14" s="172"/>
      <c r="KXI14" s="172"/>
      <c r="KXJ14" s="172"/>
      <c r="KXK14" s="172"/>
      <c r="KXL14" s="172"/>
      <c r="KXM14" s="172"/>
      <c r="KXN14" s="172"/>
      <c r="KXO14" s="172"/>
      <c r="KXP14" s="172"/>
      <c r="KXQ14" s="172"/>
      <c r="KXR14" s="172"/>
      <c r="KXS14" s="172"/>
      <c r="KXT14" s="172"/>
      <c r="KXU14" s="172"/>
      <c r="KXV14" s="172"/>
      <c r="KXW14" s="172"/>
      <c r="KXX14" s="172"/>
      <c r="KXY14" s="172"/>
      <c r="KXZ14" s="172"/>
      <c r="KYA14" s="172"/>
      <c r="KYB14" s="172"/>
      <c r="KYC14" s="172"/>
      <c r="KYD14" s="172"/>
      <c r="KYE14" s="172"/>
      <c r="KYF14" s="172"/>
      <c r="KYG14" s="172"/>
      <c r="KYH14" s="172"/>
      <c r="KYI14" s="172"/>
      <c r="KYJ14" s="172"/>
      <c r="KYK14" s="172"/>
      <c r="KYL14" s="172"/>
      <c r="KYM14" s="172"/>
      <c r="KYN14" s="172"/>
      <c r="KYO14" s="172"/>
      <c r="KYP14" s="172"/>
      <c r="KYQ14" s="172"/>
      <c r="KYR14" s="172"/>
      <c r="KYS14" s="172"/>
      <c r="KYT14" s="172"/>
      <c r="KYU14" s="172"/>
      <c r="KYV14" s="172"/>
      <c r="KYW14" s="172"/>
      <c r="KYX14" s="172"/>
      <c r="KYY14" s="172"/>
      <c r="KYZ14" s="172"/>
      <c r="KZA14" s="172"/>
      <c r="KZB14" s="172"/>
      <c r="KZC14" s="172"/>
      <c r="KZD14" s="172"/>
      <c r="KZE14" s="172"/>
      <c r="KZF14" s="172"/>
      <c r="KZG14" s="172"/>
      <c r="KZH14" s="172"/>
      <c r="KZI14" s="172"/>
      <c r="KZJ14" s="172"/>
      <c r="KZK14" s="172"/>
      <c r="KZL14" s="172"/>
      <c r="KZM14" s="172"/>
      <c r="KZN14" s="172"/>
      <c r="KZO14" s="172"/>
      <c r="KZP14" s="172"/>
      <c r="KZQ14" s="172"/>
      <c r="KZR14" s="172"/>
      <c r="KZS14" s="172"/>
      <c r="KZT14" s="172"/>
      <c r="KZU14" s="172"/>
      <c r="KZV14" s="172"/>
      <c r="KZW14" s="172"/>
      <c r="KZX14" s="172"/>
      <c r="KZY14" s="172"/>
      <c r="KZZ14" s="172"/>
      <c r="LAA14" s="172"/>
      <c r="LAB14" s="172"/>
      <c r="LAC14" s="172"/>
      <c r="LAD14" s="172"/>
      <c r="LAE14" s="172"/>
      <c r="LAF14" s="172"/>
      <c r="LAG14" s="172"/>
      <c r="LAH14" s="172"/>
      <c r="LAI14" s="172"/>
      <c r="LAJ14" s="172"/>
      <c r="LAK14" s="172"/>
      <c r="LAL14" s="172"/>
      <c r="LAM14" s="172"/>
      <c r="LAN14" s="172"/>
      <c r="LAO14" s="172"/>
      <c r="LAP14" s="172"/>
      <c r="LAQ14" s="172"/>
      <c r="LAR14" s="172"/>
      <c r="LAS14" s="172"/>
      <c r="LAT14" s="172"/>
      <c r="LAU14" s="172"/>
      <c r="LAV14" s="172"/>
      <c r="LAW14" s="172"/>
      <c r="LAX14" s="172"/>
      <c r="LAY14" s="172"/>
      <c r="LAZ14" s="172"/>
      <c r="LBA14" s="172"/>
      <c r="LBB14" s="172"/>
      <c r="LBC14" s="172"/>
      <c r="LBD14" s="172"/>
      <c r="LBE14" s="172"/>
      <c r="LBF14" s="172"/>
      <c r="LBG14" s="172"/>
      <c r="LBH14" s="172"/>
      <c r="LBI14" s="172"/>
      <c r="LBJ14" s="172"/>
      <c r="LBK14" s="172"/>
      <c r="LBL14" s="172"/>
      <c r="LBM14" s="172"/>
      <c r="LBN14" s="172"/>
      <c r="LBO14" s="172"/>
      <c r="LBP14" s="172"/>
      <c r="LBQ14" s="172"/>
      <c r="LBR14" s="172"/>
      <c r="LBS14" s="172"/>
      <c r="LBT14" s="172"/>
      <c r="LBU14" s="172"/>
      <c r="LBV14" s="172"/>
      <c r="LBW14" s="172"/>
      <c r="LBX14" s="172"/>
      <c r="LBY14" s="172"/>
      <c r="LBZ14" s="172"/>
      <c r="LCA14" s="172"/>
      <c r="LCB14" s="172"/>
      <c r="LCC14" s="172"/>
      <c r="LCD14" s="172"/>
      <c r="LCE14" s="172"/>
      <c r="LCF14" s="172"/>
      <c r="LCG14" s="172"/>
      <c r="LCH14" s="172"/>
      <c r="LCI14" s="172"/>
      <c r="LCJ14" s="172"/>
      <c r="LCK14" s="172"/>
      <c r="LCL14" s="172"/>
      <c r="LCM14" s="172"/>
      <c r="LCN14" s="172"/>
      <c r="LCO14" s="172"/>
      <c r="LCP14" s="172"/>
      <c r="LCQ14" s="172"/>
      <c r="LCR14" s="172"/>
      <c r="LCS14" s="172"/>
      <c r="LCT14" s="172"/>
      <c r="LCU14" s="172"/>
      <c r="LCV14" s="172"/>
      <c r="LCW14" s="172"/>
      <c r="LCX14" s="172"/>
      <c r="LCY14" s="172"/>
      <c r="LCZ14" s="172"/>
      <c r="LDA14" s="172"/>
      <c r="LDB14" s="172"/>
      <c r="LDC14" s="172"/>
      <c r="LDD14" s="172"/>
      <c r="LDE14" s="172"/>
      <c r="LDF14" s="172"/>
      <c r="LDG14" s="172"/>
      <c r="LDH14" s="172"/>
      <c r="LDI14" s="172"/>
      <c r="LDJ14" s="172"/>
      <c r="LDK14" s="172"/>
      <c r="LDL14" s="172"/>
      <c r="LDM14" s="172"/>
      <c r="LDN14" s="172"/>
      <c r="LDO14" s="172"/>
      <c r="LDP14" s="172"/>
      <c r="LDQ14" s="172"/>
      <c r="LDR14" s="172"/>
      <c r="LDS14" s="172"/>
      <c r="LDT14" s="172"/>
      <c r="LDU14" s="172"/>
      <c r="LDV14" s="172"/>
      <c r="LDW14" s="172"/>
      <c r="LDX14" s="172"/>
      <c r="LDY14" s="172"/>
      <c r="LDZ14" s="172"/>
      <c r="LEA14" s="172"/>
      <c r="LEB14" s="172"/>
      <c r="LEC14" s="172"/>
      <c r="LED14" s="172"/>
      <c r="LEE14" s="172"/>
      <c r="LEF14" s="172"/>
      <c r="LEG14" s="172"/>
      <c r="LEH14" s="172"/>
      <c r="LEI14" s="172"/>
      <c r="LEJ14" s="172"/>
      <c r="LEK14" s="172"/>
      <c r="LEL14" s="172"/>
      <c r="LEM14" s="172"/>
      <c r="LEN14" s="172"/>
      <c r="LEO14" s="172"/>
      <c r="LEP14" s="172"/>
      <c r="LEQ14" s="172"/>
      <c r="LER14" s="172"/>
      <c r="LES14" s="172"/>
      <c r="LET14" s="172"/>
      <c r="LEU14" s="172"/>
      <c r="LEV14" s="172"/>
      <c r="LEW14" s="172"/>
      <c r="LEX14" s="172"/>
      <c r="LEY14" s="172"/>
      <c r="LEZ14" s="172"/>
      <c r="LFA14" s="172"/>
      <c r="LFB14" s="172"/>
      <c r="LFC14" s="172"/>
      <c r="LFD14" s="172"/>
      <c r="LFE14" s="172"/>
      <c r="LFF14" s="172"/>
      <c r="LFG14" s="172"/>
      <c r="LFH14" s="172"/>
      <c r="LFI14" s="172"/>
      <c r="LFJ14" s="172"/>
      <c r="LFK14" s="172"/>
      <c r="LFL14" s="172"/>
      <c r="LFM14" s="172"/>
      <c r="LFN14" s="172"/>
      <c r="LFO14" s="172"/>
      <c r="LFP14" s="172"/>
      <c r="LFQ14" s="172"/>
      <c r="LFR14" s="172"/>
      <c r="LFS14" s="172"/>
      <c r="LFT14" s="172"/>
      <c r="LFU14" s="172"/>
      <c r="LFV14" s="172"/>
      <c r="LFW14" s="172"/>
      <c r="LFX14" s="172"/>
      <c r="LFY14" s="172"/>
      <c r="LFZ14" s="172"/>
      <c r="LGA14" s="172"/>
      <c r="LGB14" s="172"/>
      <c r="LGC14" s="172"/>
      <c r="LGD14" s="172"/>
      <c r="LGE14" s="172"/>
      <c r="LGF14" s="172"/>
      <c r="LGG14" s="172"/>
      <c r="LGH14" s="172"/>
      <c r="LGI14" s="172"/>
      <c r="LGJ14" s="172"/>
      <c r="LGK14" s="172"/>
      <c r="LGL14" s="172"/>
      <c r="LGM14" s="172"/>
      <c r="LGN14" s="172"/>
      <c r="LGO14" s="172"/>
      <c r="LGP14" s="172"/>
      <c r="LGQ14" s="172"/>
      <c r="LGR14" s="172"/>
      <c r="LGS14" s="172"/>
      <c r="LGT14" s="172"/>
      <c r="LGU14" s="172"/>
      <c r="LGV14" s="172"/>
      <c r="LGW14" s="172"/>
      <c r="LGX14" s="172"/>
      <c r="LGY14" s="172"/>
      <c r="LGZ14" s="172"/>
      <c r="LHA14" s="172"/>
      <c r="LHB14" s="172"/>
      <c r="LHC14" s="172"/>
      <c r="LHD14" s="172"/>
      <c r="LHE14" s="172"/>
      <c r="LHF14" s="172"/>
      <c r="LHG14" s="172"/>
      <c r="LHH14" s="172"/>
      <c r="LHI14" s="172"/>
      <c r="LHJ14" s="172"/>
      <c r="LHK14" s="172"/>
      <c r="LHL14" s="172"/>
      <c r="LHM14" s="172"/>
      <c r="LHN14" s="172"/>
      <c r="LHO14" s="172"/>
      <c r="LHP14" s="172"/>
      <c r="LHQ14" s="172"/>
      <c r="LHR14" s="172"/>
      <c r="LHS14" s="172"/>
      <c r="LHT14" s="172"/>
      <c r="LHU14" s="172"/>
      <c r="LHV14" s="172"/>
      <c r="LHW14" s="172"/>
      <c r="LHX14" s="172"/>
      <c r="LHY14" s="172"/>
      <c r="LHZ14" s="172"/>
      <c r="LIA14" s="172"/>
      <c r="LIB14" s="172"/>
      <c r="LIC14" s="172"/>
      <c r="LID14" s="172"/>
      <c r="LIE14" s="172"/>
      <c r="LIF14" s="172"/>
      <c r="LIG14" s="172"/>
      <c r="LIH14" s="172"/>
      <c r="LII14" s="172"/>
      <c r="LIJ14" s="172"/>
      <c r="LIK14" s="172"/>
      <c r="LIL14" s="172"/>
      <c r="LIM14" s="172"/>
      <c r="LIN14" s="172"/>
      <c r="LIO14" s="172"/>
      <c r="LIP14" s="172"/>
      <c r="LIQ14" s="172"/>
      <c r="LIR14" s="172"/>
      <c r="LIS14" s="172"/>
      <c r="LIT14" s="172"/>
      <c r="LIU14" s="172"/>
      <c r="LIV14" s="172"/>
      <c r="LIW14" s="172"/>
      <c r="LIX14" s="172"/>
      <c r="LIY14" s="172"/>
      <c r="LIZ14" s="172"/>
      <c r="LJA14" s="172"/>
      <c r="LJB14" s="172"/>
      <c r="LJC14" s="172"/>
      <c r="LJD14" s="172"/>
      <c r="LJE14" s="172"/>
      <c r="LJF14" s="172"/>
      <c r="LJG14" s="172"/>
      <c r="LJH14" s="172"/>
      <c r="LJI14" s="172"/>
      <c r="LJJ14" s="172"/>
      <c r="LJK14" s="172"/>
      <c r="LJL14" s="172"/>
      <c r="LJM14" s="172"/>
      <c r="LJN14" s="172"/>
      <c r="LJO14" s="172"/>
      <c r="LJP14" s="172"/>
      <c r="LJQ14" s="172"/>
      <c r="LJR14" s="172"/>
      <c r="LJS14" s="172"/>
      <c r="LJT14" s="172"/>
      <c r="LJU14" s="172"/>
      <c r="LJV14" s="172"/>
      <c r="LJW14" s="172"/>
      <c r="LJX14" s="172"/>
      <c r="LJY14" s="172"/>
      <c r="LJZ14" s="172"/>
      <c r="LKA14" s="172"/>
      <c r="LKB14" s="172"/>
      <c r="LKC14" s="172"/>
      <c r="LKD14" s="172"/>
      <c r="LKE14" s="172"/>
      <c r="LKF14" s="172"/>
      <c r="LKG14" s="172"/>
      <c r="LKH14" s="172"/>
      <c r="LKI14" s="172"/>
      <c r="LKJ14" s="172"/>
      <c r="LKK14" s="172"/>
      <c r="LKL14" s="172"/>
      <c r="LKM14" s="172"/>
      <c r="LKN14" s="172"/>
      <c r="LKO14" s="172"/>
      <c r="LKP14" s="172"/>
      <c r="LKQ14" s="172"/>
      <c r="LKR14" s="172"/>
      <c r="LKS14" s="172"/>
      <c r="LKT14" s="172"/>
      <c r="LKU14" s="172"/>
      <c r="LKV14" s="172"/>
      <c r="LKW14" s="172"/>
      <c r="LKX14" s="172"/>
      <c r="LKY14" s="172"/>
      <c r="LKZ14" s="172"/>
      <c r="LLA14" s="172"/>
      <c r="LLB14" s="172"/>
      <c r="LLC14" s="172"/>
      <c r="LLD14" s="172"/>
      <c r="LLE14" s="172"/>
      <c r="LLF14" s="172"/>
      <c r="LLG14" s="172"/>
      <c r="LLH14" s="172"/>
      <c r="LLI14" s="172"/>
      <c r="LLJ14" s="172"/>
      <c r="LLK14" s="172"/>
      <c r="LLL14" s="172"/>
      <c r="LLM14" s="172"/>
      <c r="LLN14" s="172"/>
      <c r="LLO14" s="172"/>
      <c r="LLP14" s="172"/>
      <c r="LLQ14" s="172"/>
      <c r="LLR14" s="172"/>
      <c r="LLS14" s="172"/>
      <c r="LLT14" s="172"/>
      <c r="LLU14" s="172"/>
      <c r="LLV14" s="172"/>
      <c r="LLW14" s="172"/>
      <c r="LLX14" s="172"/>
      <c r="LLY14" s="172"/>
      <c r="LLZ14" s="172"/>
      <c r="LMA14" s="172"/>
      <c r="LMB14" s="172"/>
      <c r="LMC14" s="172"/>
      <c r="LMD14" s="172"/>
      <c r="LME14" s="172"/>
      <c r="LMF14" s="172"/>
      <c r="LMG14" s="172"/>
      <c r="LMH14" s="172"/>
      <c r="LMI14" s="172"/>
      <c r="LMJ14" s="172"/>
      <c r="LMK14" s="172"/>
      <c r="LML14" s="172"/>
      <c r="LMM14" s="172"/>
      <c r="LMN14" s="172"/>
      <c r="LMO14" s="172"/>
      <c r="LMP14" s="172"/>
      <c r="LMQ14" s="172"/>
      <c r="LMR14" s="172"/>
      <c r="LMS14" s="172"/>
      <c r="LMT14" s="172"/>
      <c r="LMU14" s="172"/>
      <c r="LMV14" s="172"/>
      <c r="LMW14" s="172"/>
      <c r="LMX14" s="172"/>
      <c r="LMY14" s="172"/>
      <c r="LMZ14" s="172"/>
      <c r="LNA14" s="172"/>
      <c r="LNB14" s="172"/>
      <c r="LNC14" s="172"/>
      <c r="LND14" s="172"/>
      <c r="LNE14" s="172"/>
      <c r="LNF14" s="172"/>
      <c r="LNG14" s="172"/>
      <c r="LNH14" s="172"/>
      <c r="LNI14" s="172"/>
      <c r="LNJ14" s="172"/>
      <c r="LNK14" s="172"/>
      <c r="LNL14" s="172"/>
      <c r="LNM14" s="172"/>
      <c r="LNN14" s="172"/>
      <c r="LNO14" s="172"/>
      <c r="LNP14" s="172"/>
      <c r="LNQ14" s="172"/>
      <c r="LNR14" s="172"/>
      <c r="LNS14" s="172"/>
      <c r="LNT14" s="172"/>
      <c r="LNU14" s="172"/>
      <c r="LNV14" s="172"/>
      <c r="LNW14" s="172"/>
      <c r="LNX14" s="172"/>
      <c r="LNY14" s="172"/>
      <c r="LNZ14" s="172"/>
      <c r="LOA14" s="172"/>
      <c r="LOB14" s="172"/>
      <c r="LOC14" s="172"/>
      <c r="LOD14" s="172"/>
      <c r="LOE14" s="172"/>
      <c r="LOF14" s="172"/>
      <c r="LOG14" s="172"/>
      <c r="LOH14" s="172"/>
      <c r="LOI14" s="172"/>
      <c r="LOJ14" s="172"/>
      <c r="LOK14" s="172"/>
      <c r="LOL14" s="172"/>
      <c r="LOM14" s="172"/>
      <c r="LON14" s="172"/>
      <c r="LOO14" s="172"/>
      <c r="LOP14" s="172"/>
      <c r="LOQ14" s="172"/>
      <c r="LOR14" s="172"/>
      <c r="LOS14" s="172"/>
      <c r="LOT14" s="172"/>
      <c r="LOU14" s="172"/>
      <c r="LOV14" s="172"/>
      <c r="LOW14" s="172"/>
      <c r="LOX14" s="172"/>
      <c r="LOY14" s="172"/>
      <c r="LOZ14" s="172"/>
      <c r="LPA14" s="172"/>
      <c r="LPB14" s="172"/>
      <c r="LPC14" s="172"/>
      <c r="LPD14" s="172"/>
      <c r="LPE14" s="172"/>
      <c r="LPF14" s="172"/>
      <c r="LPG14" s="172"/>
      <c r="LPH14" s="172"/>
      <c r="LPI14" s="172"/>
      <c r="LPJ14" s="172"/>
      <c r="LPK14" s="172"/>
      <c r="LPL14" s="172"/>
      <c r="LPM14" s="172"/>
      <c r="LPN14" s="172"/>
      <c r="LPO14" s="172"/>
      <c r="LPP14" s="172"/>
      <c r="LPQ14" s="172"/>
      <c r="LPR14" s="172"/>
      <c r="LPS14" s="172"/>
      <c r="LPT14" s="172"/>
      <c r="LPU14" s="172"/>
      <c r="LPV14" s="172"/>
      <c r="LPW14" s="172"/>
      <c r="LPX14" s="172"/>
      <c r="LPY14" s="172"/>
      <c r="LPZ14" s="172"/>
      <c r="LQA14" s="172"/>
      <c r="LQB14" s="172"/>
      <c r="LQC14" s="172"/>
      <c r="LQD14" s="172"/>
      <c r="LQE14" s="172"/>
      <c r="LQF14" s="172"/>
      <c r="LQG14" s="172"/>
      <c r="LQH14" s="172"/>
      <c r="LQI14" s="172"/>
      <c r="LQJ14" s="172"/>
      <c r="LQK14" s="172"/>
      <c r="LQL14" s="172"/>
      <c r="LQM14" s="172"/>
      <c r="LQN14" s="172"/>
      <c r="LQO14" s="172"/>
      <c r="LQP14" s="172"/>
      <c r="LQQ14" s="172"/>
      <c r="LQR14" s="172"/>
      <c r="LQS14" s="172"/>
      <c r="LQT14" s="172"/>
      <c r="LQU14" s="172"/>
      <c r="LQV14" s="172"/>
      <c r="LQW14" s="172"/>
      <c r="LQX14" s="172"/>
      <c r="LQY14" s="172"/>
      <c r="LQZ14" s="172"/>
      <c r="LRA14" s="172"/>
      <c r="LRB14" s="172"/>
      <c r="LRC14" s="172"/>
      <c r="LRD14" s="172"/>
      <c r="LRE14" s="172"/>
      <c r="LRF14" s="172"/>
      <c r="LRG14" s="172"/>
      <c r="LRH14" s="172"/>
      <c r="LRI14" s="172"/>
      <c r="LRJ14" s="172"/>
      <c r="LRK14" s="172"/>
      <c r="LRL14" s="172"/>
      <c r="LRM14" s="172"/>
      <c r="LRN14" s="172"/>
      <c r="LRO14" s="172"/>
      <c r="LRP14" s="172"/>
      <c r="LRQ14" s="172"/>
      <c r="LRR14" s="172"/>
      <c r="LRS14" s="172"/>
      <c r="LRT14" s="172"/>
      <c r="LRU14" s="172"/>
      <c r="LRV14" s="172"/>
      <c r="LRW14" s="172"/>
      <c r="LRX14" s="172"/>
      <c r="LRY14" s="172"/>
      <c r="LRZ14" s="172"/>
      <c r="LSA14" s="172"/>
      <c r="LSB14" s="172"/>
      <c r="LSC14" s="172"/>
      <c r="LSD14" s="172"/>
      <c r="LSE14" s="172"/>
      <c r="LSF14" s="172"/>
      <c r="LSG14" s="172"/>
      <c r="LSH14" s="172"/>
      <c r="LSI14" s="172"/>
      <c r="LSJ14" s="172"/>
      <c r="LSK14" s="172"/>
      <c r="LSL14" s="172"/>
      <c r="LSM14" s="172"/>
      <c r="LSN14" s="172"/>
      <c r="LSO14" s="172"/>
      <c r="LSP14" s="172"/>
      <c r="LSQ14" s="172"/>
      <c r="LSR14" s="172"/>
      <c r="LSS14" s="172"/>
      <c r="LST14" s="172"/>
      <c r="LSU14" s="172"/>
      <c r="LSV14" s="172"/>
      <c r="LSW14" s="172"/>
      <c r="LSX14" s="172"/>
      <c r="LSY14" s="172"/>
      <c r="LSZ14" s="172"/>
      <c r="LTA14" s="172"/>
      <c r="LTB14" s="172"/>
      <c r="LTC14" s="172"/>
      <c r="LTD14" s="172"/>
      <c r="LTE14" s="172"/>
      <c r="LTF14" s="172"/>
      <c r="LTG14" s="172"/>
      <c r="LTH14" s="172"/>
      <c r="LTI14" s="172"/>
      <c r="LTJ14" s="172"/>
      <c r="LTK14" s="172"/>
      <c r="LTL14" s="172"/>
      <c r="LTM14" s="172"/>
      <c r="LTN14" s="172"/>
      <c r="LTO14" s="172"/>
      <c r="LTP14" s="172"/>
      <c r="LTQ14" s="172"/>
      <c r="LTR14" s="172"/>
      <c r="LTS14" s="172"/>
      <c r="LTT14" s="172"/>
      <c r="LTU14" s="172"/>
      <c r="LTV14" s="172"/>
      <c r="LTW14" s="172"/>
      <c r="LTX14" s="172"/>
      <c r="LTY14" s="172"/>
      <c r="LTZ14" s="172"/>
      <c r="LUA14" s="172"/>
      <c r="LUB14" s="172"/>
      <c r="LUC14" s="172"/>
      <c r="LUD14" s="172"/>
      <c r="LUE14" s="172"/>
      <c r="LUF14" s="172"/>
      <c r="LUG14" s="172"/>
      <c r="LUH14" s="172"/>
      <c r="LUI14" s="172"/>
      <c r="LUJ14" s="172"/>
      <c r="LUK14" s="172"/>
      <c r="LUL14" s="172"/>
      <c r="LUM14" s="172"/>
      <c r="LUN14" s="172"/>
      <c r="LUO14" s="172"/>
      <c r="LUP14" s="172"/>
      <c r="LUQ14" s="172"/>
      <c r="LUR14" s="172"/>
      <c r="LUS14" s="172"/>
      <c r="LUT14" s="172"/>
      <c r="LUU14" s="172"/>
      <c r="LUV14" s="172"/>
      <c r="LUW14" s="172"/>
      <c r="LUX14" s="172"/>
      <c r="LUY14" s="172"/>
      <c r="LUZ14" s="172"/>
      <c r="LVA14" s="172"/>
      <c r="LVB14" s="172"/>
      <c r="LVC14" s="172"/>
      <c r="LVD14" s="172"/>
      <c r="LVE14" s="172"/>
      <c r="LVF14" s="172"/>
      <c r="LVG14" s="172"/>
      <c r="LVH14" s="172"/>
      <c r="LVI14" s="172"/>
      <c r="LVJ14" s="172"/>
      <c r="LVK14" s="172"/>
      <c r="LVL14" s="172"/>
      <c r="LVM14" s="172"/>
      <c r="LVN14" s="172"/>
      <c r="LVO14" s="172"/>
      <c r="LVP14" s="172"/>
      <c r="LVQ14" s="172"/>
      <c r="LVR14" s="172"/>
      <c r="LVS14" s="172"/>
      <c r="LVT14" s="172"/>
      <c r="LVU14" s="172"/>
      <c r="LVV14" s="172"/>
      <c r="LVW14" s="172"/>
      <c r="LVX14" s="172"/>
      <c r="LVY14" s="172"/>
      <c r="LVZ14" s="172"/>
      <c r="LWA14" s="172"/>
      <c r="LWB14" s="172"/>
      <c r="LWC14" s="172"/>
      <c r="LWD14" s="172"/>
      <c r="LWE14" s="172"/>
      <c r="LWF14" s="172"/>
      <c r="LWG14" s="172"/>
      <c r="LWH14" s="172"/>
      <c r="LWI14" s="172"/>
      <c r="LWJ14" s="172"/>
      <c r="LWK14" s="172"/>
      <c r="LWL14" s="172"/>
      <c r="LWM14" s="172"/>
      <c r="LWN14" s="172"/>
      <c r="LWO14" s="172"/>
      <c r="LWP14" s="172"/>
      <c r="LWQ14" s="172"/>
      <c r="LWR14" s="172"/>
      <c r="LWS14" s="172"/>
      <c r="LWT14" s="172"/>
      <c r="LWU14" s="172"/>
      <c r="LWV14" s="172"/>
      <c r="LWW14" s="172"/>
      <c r="LWX14" s="172"/>
      <c r="LWY14" s="172"/>
      <c r="LWZ14" s="172"/>
      <c r="LXA14" s="172"/>
      <c r="LXB14" s="172"/>
      <c r="LXC14" s="172"/>
      <c r="LXD14" s="172"/>
      <c r="LXE14" s="172"/>
      <c r="LXF14" s="172"/>
      <c r="LXG14" s="172"/>
      <c r="LXH14" s="172"/>
      <c r="LXI14" s="172"/>
      <c r="LXJ14" s="172"/>
      <c r="LXK14" s="172"/>
      <c r="LXL14" s="172"/>
      <c r="LXM14" s="172"/>
      <c r="LXN14" s="172"/>
      <c r="LXO14" s="172"/>
      <c r="LXP14" s="172"/>
      <c r="LXQ14" s="172"/>
      <c r="LXR14" s="172"/>
      <c r="LXS14" s="172"/>
      <c r="LXT14" s="172"/>
      <c r="LXU14" s="172"/>
      <c r="LXV14" s="172"/>
      <c r="LXW14" s="172"/>
      <c r="LXX14" s="172"/>
      <c r="LXY14" s="172"/>
      <c r="LXZ14" s="172"/>
      <c r="LYA14" s="172"/>
      <c r="LYB14" s="172"/>
      <c r="LYC14" s="172"/>
      <c r="LYD14" s="172"/>
      <c r="LYE14" s="172"/>
      <c r="LYF14" s="172"/>
      <c r="LYG14" s="172"/>
      <c r="LYH14" s="172"/>
      <c r="LYI14" s="172"/>
      <c r="LYJ14" s="172"/>
      <c r="LYK14" s="172"/>
      <c r="LYL14" s="172"/>
      <c r="LYM14" s="172"/>
      <c r="LYN14" s="172"/>
      <c r="LYO14" s="172"/>
      <c r="LYP14" s="172"/>
      <c r="LYQ14" s="172"/>
      <c r="LYR14" s="172"/>
      <c r="LYS14" s="172"/>
      <c r="LYT14" s="172"/>
      <c r="LYU14" s="172"/>
      <c r="LYV14" s="172"/>
      <c r="LYW14" s="172"/>
      <c r="LYX14" s="172"/>
      <c r="LYY14" s="172"/>
      <c r="LYZ14" s="172"/>
      <c r="LZA14" s="172"/>
      <c r="LZB14" s="172"/>
      <c r="LZC14" s="172"/>
      <c r="LZD14" s="172"/>
      <c r="LZE14" s="172"/>
      <c r="LZF14" s="172"/>
      <c r="LZG14" s="172"/>
      <c r="LZH14" s="172"/>
      <c r="LZI14" s="172"/>
      <c r="LZJ14" s="172"/>
      <c r="LZK14" s="172"/>
      <c r="LZL14" s="172"/>
      <c r="LZM14" s="172"/>
      <c r="LZN14" s="172"/>
      <c r="LZO14" s="172"/>
      <c r="LZP14" s="172"/>
      <c r="LZQ14" s="172"/>
      <c r="LZR14" s="172"/>
      <c r="LZS14" s="172"/>
      <c r="LZT14" s="172"/>
      <c r="LZU14" s="172"/>
      <c r="LZV14" s="172"/>
      <c r="LZW14" s="172"/>
      <c r="LZX14" s="172"/>
      <c r="LZY14" s="172"/>
      <c r="LZZ14" s="172"/>
      <c r="MAA14" s="172"/>
      <c r="MAB14" s="172"/>
      <c r="MAC14" s="172"/>
      <c r="MAD14" s="172"/>
      <c r="MAE14" s="172"/>
      <c r="MAF14" s="172"/>
      <c r="MAG14" s="172"/>
      <c r="MAH14" s="172"/>
      <c r="MAI14" s="172"/>
      <c r="MAJ14" s="172"/>
      <c r="MAK14" s="172"/>
      <c r="MAL14" s="172"/>
      <c r="MAM14" s="172"/>
      <c r="MAN14" s="172"/>
      <c r="MAO14" s="172"/>
      <c r="MAP14" s="172"/>
      <c r="MAQ14" s="172"/>
      <c r="MAR14" s="172"/>
      <c r="MAS14" s="172"/>
      <c r="MAT14" s="172"/>
      <c r="MAU14" s="172"/>
      <c r="MAV14" s="172"/>
      <c r="MAW14" s="172"/>
      <c r="MAX14" s="172"/>
      <c r="MAY14" s="172"/>
      <c r="MAZ14" s="172"/>
      <c r="MBA14" s="172"/>
      <c r="MBB14" s="172"/>
      <c r="MBC14" s="172"/>
      <c r="MBD14" s="172"/>
      <c r="MBE14" s="172"/>
      <c r="MBF14" s="172"/>
      <c r="MBG14" s="172"/>
      <c r="MBH14" s="172"/>
      <c r="MBI14" s="172"/>
      <c r="MBJ14" s="172"/>
      <c r="MBK14" s="172"/>
      <c r="MBL14" s="172"/>
      <c r="MBM14" s="172"/>
      <c r="MBN14" s="172"/>
      <c r="MBO14" s="172"/>
      <c r="MBP14" s="172"/>
      <c r="MBQ14" s="172"/>
      <c r="MBR14" s="172"/>
      <c r="MBS14" s="172"/>
      <c r="MBT14" s="172"/>
      <c r="MBU14" s="172"/>
      <c r="MBV14" s="172"/>
      <c r="MBW14" s="172"/>
      <c r="MBX14" s="172"/>
      <c r="MBY14" s="172"/>
      <c r="MBZ14" s="172"/>
      <c r="MCA14" s="172"/>
      <c r="MCB14" s="172"/>
      <c r="MCC14" s="172"/>
      <c r="MCD14" s="172"/>
      <c r="MCE14" s="172"/>
      <c r="MCF14" s="172"/>
      <c r="MCG14" s="172"/>
      <c r="MCH14" s="172"/>
      <c r="MCI14" s="172"/>
      <c r="MCJ14" s="172"/>
      <c r="MCK14" s="172"/>
      <c r="MCL14" s="172"/>
      <c r="MCM14" s="172"/>
      <c r="MCN14" s="172"/>
      <c r="MCO14" s="172"/>
      <c r="MCP14" s="172"/>
      <c r="MCQ14" s="172"/>
      <c r="MCR14" s="172"/>
      <c r="MCS14" s="172"/>
      <c r="MCT14" s="172"/>
      <c r="MCU14" s="172"/>
      <c r="MCV14" s="172"/>
      <c r="MCW14" s="172"/>
      <c r="MCX14" s="172"/>
      <c r="MCY14" s="172"/>
      <c r="MCZ14" s="172"/>
      <c r="MDA14" s="172"/>
      <c r="MDB14" s="172"/>
      <c r="MDC14" s="172"/>
      <c r="MDD14" s="172"/>
      <c r="MDE14" s="172"/>
      <c r="MDF14" s="172"/>
      <c r="MDG14" s="172"/>
      <c r="MDH14" s="172"/>
      <c r="MDI14" s="172"/>
      <c r="MDJ14" s="172"/>
      <c r="MDK14" s="172"/>
      <c r="MDL14" s="172"/>
      <c r="MDM14" s="172"/>
      <c r="MDN14" s="172"/>
      <c r="MDO14" s="172"/>
      <c r="MDP14" s="172"/>
      <c r="MDQ14" s="172"/>
      <c r="MDR14" s="172"/>
      <c r="MDS14" s="172"/>
      <c r="MDT14" s="172"/>
      <c r="MDU14" s="172"/>
      <c r="MDV14" s="172"/>
      <c r="MDW14" s="172"/>
      <c r="MDX14" s="172"/>
      <c r="MDY14" s="172"/>
      <c r="MDZ14" s="172"/>
      <c r="MEA14" s="172"/>
      <c r="MEB14" s="172"/>
      <c r="MEC14" s="172"/>
      <c r="MED14" s="172"/>
      <c r="MEE14" s="172"/>
      <c r="MEF14" s="172"/>
      <c r="MEG14" s="172"/>
      <c r="MEH14" s="172"/>
      <c r="MEI14" s="172"/>
      <c r="MEJ14" s="172"/>
      <c r="MEK14" s="172"/>
      <c r="MEL14" s="172"/>
      <c r="MEM14" s="172"/>
      <c r="MEN14" s="172"/>
      <c r="MEO14" s="172"/>
      <c r="MEP14" s="172"/>
      <c r="MEQ14" s="172"/>
      <c r="MER14" s="172"/>
      <c r="MES14" s="172"/>
      <c r="MET14" s="172"/>
      <c r="MEU14" s="172"/>
      <c r="MEV14" s="172"/>
      <c r="MEW14" s="172"/>
      <c r="MEX14" s="172"/>
      <c r="MEY14" s="172"/>
      <c r="MEZ14" s="172"/>
      <c r="MFA14" s="172"/>
      <c r="MFB14" s="172"/>
      <c r="MFC14" s="172"/>
      <c r="MFD14" s="172"/>
      <c r="MFE14" s="172"/>
      <c r="MFF14" s="172"/>
      <c r="MFG14" s="172"/>
      <c r="MFH14" s="172"/>
      <c r="MFI14" s="172"/>
      <c r="MFJ14" s="172"/>
      <c r="MFK14" s="172"/>
      <c r="MFL14" s="172"/>
      <c r="MFM14" s="172"/>
      <c r="MFN14" s="172"/>
      <c r="MFO14" s="172"/>
      <c r="MFP14" s="172"/>
      <c r="MFQ14" s="172"/>
      <c r="MFR14" s="172"/>
      <c r="MFS14" s="172"/>
      <c r="MFT14" s="172"/>
      <c r="MFU14" s="172"/>
      <c r="MFV14" s="172"/>
      <c r="MFW14" s="172"/>
      <c r="MFX14" s="172"/>
      <c r="MFY14" s="172"/>
      <c r="MFZ14" s="172"/>
      <c r="MGA14" s="172"/>
      <c r="MGB14" s="172"/>
      <c r="MGC14" s="172"/>
      <c r="MGD14" s="172"/>
      <c r="MGE14" s="172"/>
      <c r="MGF14" s="172"/>
      <c r="MGG14" s="172"/>
      <c r="MGH14" s="172"/>
      <c r="MGI14" s="172"/>
      <c r="MGJ14" s="172"/>
      <c r="MGK14" s="172"/>
      <c r="MGL14" s="172"/>
      <c r="MGM14" s="172"/>
      <c r="MGN14" s="172"/>
      <c r="MGO14" s="172"/>
      <c r="MGP14" s="172"/>
      <c r="MGQ14" s="172"/>
      <c r="MGR14" s="172"/>
      <c r="MGS14" s="172"/>
      <c r="MGT14" s="172"/>
      <c r="MGU14" s="172"/>
      <c r="MGV14" s="172"/>
      <c r="MGW14" s="172"/>
      <c r="MGX14" s="172"/>
      <c r="MGY14" s="172"/>
      <c r="MGZ14" s="172"/>
      <c r="MHA14" s="172"/>
      <c r="MHB14" s="172"/>
      <c r="MHC14" s="172"/>
      <c r="MHD14" s="172"/>
      <c r="MHE14" s="172"/>
      <c r="MHF14" s="172"/>
      <c r="MHG14" s="172"/>
      <c r="MHH14" s="172"/>
      <c r="MHI14" s="172"/>
      <c r="MHJ14" s="172"/>
      <c r="MHK14" s="172"/>
      <c r="MHL14" s="172"/>
      <c r="MHM14" s="172"/>
      <c r="MHN14" s="172"/>
      <c r="MHO14" s="172"/>
      <c r="MHP14" s="172"/>
      <c r="MHQ14" s="172"/>
      <c r="MHR14" s="172"/>
      <c r="MHS14" s="172"/>
      <c r="MHT14" s="172"/>
      <c r="MHU14" s="172"/>
      <c r="MHV14" s="172"/>
      <c r="MHW14" s="172"/>
      <c r="MHX14" s="172"/>
      <c r="MHY14" s="172"/>
      <c r="MHZ14" s="172"/>
      <c r="MIA14" s="172"/>
      <c r="MIB14" s="172"/>
      <c r="MIC14" s="172"/>
      <c r="MID14" s="172"/>
      <c r="MIE14" s="172"/>
      <c r="MIF14" s="172"/>
      <c r="MIG14" s="172"/>
      <c r="MIH14" s="172"/>
      <c r="MII14" s="172"/>
      <c r="MIJ14" s="172"/>
      <c r="MIK14" s="172"/>
      <c r="MIL14" s="172"/>
      <c r="MIM14" s="172"/>
      <c r="MIN14" s="172"/>
      <c r="MIO14" s="172"/>
      <c r="MIP14" s="172"/>
      <c r="MIQ14" s="172"/>
      <c r="MIR14" s="172"/>
      <c r="MIS14" s="172"/>
      <c r="MIT14" s="172"/>
      <c r="MIU14" s="172"/>
      <c r="MIV14" s="172"/>
      <c r="MIW14" s="172"/>
      <c r="MIX14" s="172"/>
      <c r="MIY14" s="172"/>
      <c r="MIZ14" s="172"/>
      <c r="MJA14" s="172"/>
      <c r="MJB14" s="172"/>
      <c r="MJC14" s="172"/>
      <c r="MJD14" s="172"/>
      <c r="MJE14" s="172"/>
      <c r="MJF14" s="172"/>
      <c r="MJG14" s="172"/>
      <c r="MJH14" s="172"/>
      <c r="MJI14" s="172"/>
      <c r="MJJ14" s="172"/>
      <c r="MJK14" s="172"/>
      <c r="MJL14" s="172"/>
      <c r="MJM14" s="172"/>
      <c r="MJN14" s="172"/>
      <c r="MJO14" s="172"/>
      <c r="MJP14" s="172"/>
      <c r="MJQ14" s="172"/>
      <c r="MJR14" s="172"/>
      <c r="MJS14" s="172"/>
      <c r="MJT14" s="172"/>
      <c r="MJU14" s="172"/>
      <c r="MJV14" s="172"/>
      <c r="MJW14" s="172"/>
      <c r="MJX14" s="172"/>
      <c r="MJY14" s="172"/>
      <c r="MJZ14" s="172"/>
      <c r="MKA14" s="172"/>
      <c r="MKB14" s="172"/>
      <c r="MKC14" s="172"/>
      <c r="MKD14" s="172"/>
      <c r="MKE14" s="172"/>
      <c r="MKF14" s="172"/>
      <c r="MKG14" s="172"/>
      <c r="MKH14" s="172"/>
      <c r="MKI14" s="172"/>
      <c r="MKJ14" s="172"/>
      <c r="MKK14" s="172"/>
      <c r="MKL14" s="172"/>
      <c r="MKM14" s="172"/>
      <c r="MKN14" s="172"/>
      <c r="MKO14" s="172"/>
      <c r="MKP14" s="172"/>
      <c r="MKQ14" s="172"/>
      <c r="MKR14" s="172"/>
      <c r="MKS14" s="172"/>
      <c r="MKT14" s="172"/>
      <c r="MKU14" s="172"/>
      <c r="MKV14" s="172"/>
      <c r="MKW14" s="172"/>
      <c r="MKX14" s="172"/>
      <c r="MKY14" s="172"/>
      <c r="MKZ14" s="172"/>
      <c r="MLA14" s="172"/>
      <c r="MLB14" s="172"/>
      <c r="MLC14" s="172"/>
      <c r="MLD14" s="172"/>
      <c r="MLE14" s="172"/>
      <c r="MLF14" s="172"/>
      <c r="MLG14" s="172"/>
      <c r="MLH14" s="172"/>
      <c r="MLI14" s="172"/>
      <c r="MLJ14" s="172"/>
      <c r="MLK14" s="172"/>
      <c r="MLL14" s="172"/>
      <c r="MLM14" s="172"/>
      <c r="MLN14" s="172"/>
      <c r="MLO14" s="172"/>
      <c r="MLP14" s="172"/>
      <c r="MLQ14" s="172"/>
      <c r="MLR14" s="172"/>
      <c r="MLS14" s="172"/>
      <c r="MLT14" s="172"/>
      <c r="MLU14" s="172"/>
      <c r="MLV14" s="172"/>
      <c r="MLW14" s="172"/>
      <c r="MLX14" s="172"/>
      <c r="MLY14" s="172"/>
      <c r="MLZ14" s="172"/>
      <c r="MMA14" s="172"/>
      <c r="MMB14" s="172"/>
      <c r="MMC14" s="172"/>
      <c r="MMD14" s="172"/>
      <c r="MME14" s="172"/>
      <c r="MMF14" s="172"/>
      <c r="MMG14" s="172"/>
      <c r="MMH14" s="172"/>
      <c r="MMI14" s="172"/>
      <c r="MMJ14" s="172"/>
      <c r="MMK14" s="172"/>
      <c r="MML14" s="172"/>
      <c r="MMM14" s="172"/>
      <c r="MMN14" s="172"/>
      <c r="MMO14" s="172"/>
      <c r="MMP14" s="172"/>
      <c r="MMQ14" s="172"/>
      <c r="MMR14" s="172"/>
      <c r="MMS14" s="172"/>
      <c r="MMT14" s="172"/>
      <c r="MMU14" s="172"/>
      <c r="MMV14" s="172"/>
      <c r="MMW14" s="172"/>
      <c r="MMX14" s="172"/>
      <c r="MMY14" s="172"/>
      <c r="MMZ14" s="172"/>
      <c r="MNA14" s="172"/>
      <c r="MNB14" s="172"/>
      <c r="MNC14" s="172"/>
      <c r="MND14" s="172"/>
      <c r="MNE14" s="172"/>
      <c r="MNF14" s="172"/>
      <c r="MNG14" s="172"/>
      <c r="MNH14" s="172"/>
      <c r="MNI14" s="172"/>
      <c r="MNJ14" s="172"/>
      <c r="MNK14" s="172"/>
      <c r="MNL14" s="172"/>
      <c r="MNM14" s="172"/>
      <c r="MNN14" s="172"/>
      <c r="MNO14" s="172"/>
      <c r="MNP14" s="172"/>
      <c r="MNQ14" s="172"/>
      <c r="MNR14" s="172"/>
      <c r="MNS14" s="172"/>
      <c r="MNT14" s="172"/>
      <c r="MNU14" s="172"/>
      <c r="MNV14" s="172"/>
      <c r="MNW14" s="172"/>
      <c r="MNX14" s="172"/>
      <c r="MNY14" s="172"/>
      <c r="MNZ14" s="172"/>
      <c r="MOA14" s="172"/>
      <c r="MOB14" s="172"/>
      <c r="MOC14" s="172"/>
      <c r="MOD14" s="172"/>
      <c r="MOE14" s="172"/>
      <c r="MOF14" s="172"/>
      <c r="MOG14" s="172"/>
      <c r="MOH14" s="172"/>
      <c r="MOI14" s="172"/>
      <c r="MOJ14" s="172"/>
      <c r="MOK14" s="172"/>
      <c r="MOL14" s="172"/>
      <c r="MOM14" s="172"/>
      <c r="MON14" s="172"/>
      <c r="MOO14" s="172"/>
      <c r="MOP14" s="172"/>
      <c r="MOQ14" s="172"/>
      <c r="MOR14" s="172"/>
      <c r="MOS14" s="172"/>
      <c r="MOT14" s="172"/>
      <c r="MOU14" s="172"/>
      <c r="MOV14" s="172"/>
      <c r="MOW14" s="172"/>
      <c r="MOX14" s="172"/>
      <c r="MOY14" s="172"/>
      <c r="MOZ14" s="172"/>
      <c r="MPA14" s="172"/>
      <c r="MPB14" s="172"/>
      <c r="MPC14" s="172"/>
      <c r="MPD14" s="172"/>
      <c r="MPE14" s="172"/>
      <c r="MPF14" s="172"/>
      <c r="MPG14" s="172"/>
      <c r="MPH14" s="172"/>
      <c r="MPI14" s="172"/>
      <c r="MPJ14" s="172"/>
      <c r="MPK14" s="172"/>
      <c r="MPL14" s="172"/>
      <c r="MPM14" s="172"/>
      <c r="MPN14" s="172"/>
      <c r="MPO14" s="172"/>
      <c r="MPP14" s="172"/>
      <c r="MPQ14" s="172"/>
      <c r="MPR14" s="172"/>
      <c r="MPS14" s="172"/>
      <c r="MPT14" s="172"/>
      <c r="MPU14" s="172"/>
      <c r="MPV14" s="172"/>
      <c r="MPW14" s="172"/>
      <c r="MPX14" s="172"/>
      <c r="MPY14" s="172"/>
      <c r="MPZ14" s="172"/>
      <c r="MQA14" s="172"/>
      <c r="MQB14" s="172"/>
      <c r="MQC14" s="172"/>
      <c r="MQD14" s="172"/>
      <c r="MQE14" s="172"/>
      <c r="MQF14" s="172"/>
      <c r="MQG14" s="172"/>
      <c r="MQH14" s="172"/>
      <c r="MQI14" s="172"/>
      <c r="MQJ14" s="172"/>
      <c r="MQK14" s="172"/>
      <c r="MQL14" s="172"/>
      <c r="MQM14" s="172"/>
      <c r="MQN14" s="172"/>
      <c r="MQO14" s="172"/>
      <c r="MQP14" s="172"/>
      <c r="MQQ14" s="172"/>
      <c r="MQR14" s="172"/>
      <c r="MQS14" s="172"/>
      <c r="MQT14" s="172"/>
      <c r="MQU14" s="172"/>
      <c r="MQV14" s="172"/>
      <c r="MQW14" s="172"/>
      <c r="MQX14" s="172"/>
      <c r="MQY14" s="172"/>
      <c r="MQZ14" s="172"/>
      <c r="MRA14" s="172"/>
      <c r="MRB14" s="172"/>
      <c r="MRC14" s="172"/>
      <c r="MRD14" s="172"/>
      <c r="MRE14" s="172"/>
      <c r="MRF14" s="172"/>
      <c r="MRG14" s="172"/>
      <c r="MRH14" s="172"/>
      <c r="MRI14" s="172"/>
      <c r="MRJ14" s="172"/>
      <c r="MRK14" s="172"/>
      <c r="MRL14" s="172"/>
      <c r="MRM14" s="172"/>
      <c r="MRN14" s="172"/>
      <c r="MRO14" s="172"/>
      <c r="MRP14" s="172"/>
      <c r="MRQ14" s="172"/>
      <c r="MRR14" s="172"/>
      <c r="MRS14" s="172"/>
      <c r="MRT14" s="172"/>
      <c r="MRU14" s="172"/>
      <c r="MRV14" s="172"/>
      <c r="MRW14" s="172"/>
      <c r="MRX14" s="172"/>
      <c r="MRY14" s="172"/>
      <c r="MRZ14" s="172"/>
      <c r="MSA14" s="172"/>
      <c r="MSB14" s="172"/>
      <c r="MSC14" s="172"/>
      <c r="MSD14" s="172"/>
      <c r="MSE14" s="172"/>
      <c r="MSF14" s="172"/>
      <c r="MSG14" s="172"/>
      <c r="MSH14" s="172"/>
      <c r="MSI14" s="172"/>
      <c r="MSJ14" s="172"/>
      <c r="MSK14" s="172"/>
      <c r="MSL14" s="172"/>
      <c r="MSM14" s="172"/>
      <c r="MSN14" s="172"/>
      <c r="MSO14" s="172"/>
      <c r="MSP14" s="172"/>
      <c r="MSQ14" s="172"/>
      <c r="MSR14" s="172"/>
      <c r="MSS14" s="172"/>
      <c r="MST14" s="172"/>
      <c r="MSU14" s="172"/>
      <c r="MSV14" s="172"/>
      <c r="MSW14" s="172"/>
      <c r="MSX14" s="172"/>
      <c r="MSY14" s="172"/>
      <c r="MSZ14" s="172"/>
      <c r="MTA14" s="172"/>
      <c r="MTB14" s="172"/>
      <c r="MTC14" s="172"/>
      <c r="MTD14" s="172"/>
      <c r="MTE14" s="172"/>
      <c r="MTF14" s="172"/>
      <c r="MTG14" s="172"/>
      <c r="MTH14" s="172"/>
      <c r="MTI14" s="172"/>
      <c r="MTJ14" s="172"/>
      <c r="MTK14" s="172"/>
      <c r="MTL14" s="172"/>
      <c r="MTM14" s="172"/>
      <c r="MTN14" s="172"/>
      <c r="MTO14" s="172"/>
      <c r="MTP14" s="172"/>
      <c r="MTQ14" s="172"/>
      <c r="MTR14" s="172"/>
      <c r="MTS14" s="172"/>
      <c r="MTT14" s="172"/>
      <c r="MTU14" s="172"/>
      <c r="MTV14" s="172"/>
      <c r="MTW14" s="172"/>
      <c r="MTX14" s="172"/>
      <c r="MTY14" s="172"/>
      <c r="MTZ14" s="172"/>
      <c r="MUA14" s="172"/>
      <c r="MUB14" s="172"/>
      <c r="MUC14" s="172"/>
      <c r="MUD14" s="172"/>
      <c r="MUE14" s="172"/>
      <c r="MUF14" s="172"/>
      <c r="MUG14" s="172"/>
      <c r="MUH14" s="172"/>
      <c r="MUI14" s="172"/>
      <c r="MUJ14" s="172"/>
      <c r="MUK14" s="172"/>
      <c r="MUL14" s="172"/>
      <c r="MUM14" s="172"/>
      <c r="MUN14" s="172"/>
      <c r="MUO14" s="172"/>
      <c r="MUP14" s="172"/>
      <c r="MUQ14" s="172"/>
      <c r="MUR14" s="172"/>
      <c r="MUS14" s="172"/>
      <c r="MUT14" s="172"/>
      <c r="MUU14" s="172"/>
      <c r="MUV14" s="172"/>
      <c r="MUW14" s="172"/>
      <c r="MUX14" s="172"/>
      <c r="MUY14" s="172"/>
      <c r="MUZ14" s="172"/>
      <c r="MVA14" s="172"/>
      <c r="MVB14" s="172"/>
      <c r="MVC14" s="172"/>
      <c r="MVD14" s="172"/>
      <c r="MVE14" s="172"/>
      <c r="MVF14" s="172"/>
      <c r="MVG14" s="172"/>
      <c r="MVH14" s="172"/>
      <c r="MVI14" s="172"/>
      <c r="MVJ14" s="172"/>
      <c r="MVK14" s="172"/>
      <c r="MVL14" s="172"/>
      <c r="MVM14" s="172"/>
      <c r="MVN14" s="172"/>
      <c r="MVO14" s="172"/>
      <c r="MVP14" s="172"/>
      <c r="MVQ14" s="172"/>
      <c r="MVR14" s="172"/>
      <c r="MVS14" s="172"/>
      <c r="MVT14" s="172"/>
      <c r="MVU14" s="172"/>
      <c r="MVV14" s="172"/>
      <c r="MVW14" s="172"/>
      <c r="MVX14" s="172"/>
      <c r="MVY14" s="172"/>
      <c r="MVZ14" s="172"/>
      <c r="MWA14" s="172"/>
      <c r="MWB14" s="172"/>
      <c r="MWC14" s="172"/>
      <c r="MWD14" s="172"/>
      <c r="MWE14" s="172"/>
      <c r="MWF14" s="172"/>
      <c r="MWG14" s="172"/>
      <c r="MWH14" s="172"/>
      <c r="MWI14" s="172"/>
      <c r="MWJ14" s="172"/>
      <c r="MWK14" s="172"/>
      <c r="MWL14" s="172"/>
      <c r="MWM14" s="172"/>
      <c r="MWN14" s="172"/>
      <c r="MWO14" s="172"/>
      <c r="MWP14" s="172"/>
      <c r="MWQ14" s="172"/>
      <c r="MWR14" s="172"/>
      <c r="MWS14" s="172"/>
      <c r="MWT14" s="172"/>
      <c r="MWU14" s="172"/>
      <c r="MWV14" s="172"/>
      <c r="MWW14" s="172"/>
      <c r="MWX14" s="172"/>
      <c r="MWY14" s="172"/>
      <c r="MWZ14" s="172"/>
      <c r="MXA14" s="172"/>
      <c r="MXB14" s="172"/>
      <c r="MXC14" s="172"/>
      <c r="MXD14" s="172"/>
      <c r="MXE14" s="172"/>
      <c r="MXF14" s="172"/>
      <c r="MXG14" s="172"/>
      <c r="MXH14" s="172"/>
      <c r="MXI14" s="172"/>
      <c r="MXJ14" s="172"/>
      <c r="MXK14" s="172"/>
      <c r="MXL14" s="172"/>
      <c r="MXM14" s="172"/>
      <c r="MXN14" s="172"/>
      <c r="MXO14" s="172"/>
      <c r="MXP14" s="172"/>
      <c r="MXQ14" s="172"/>
      <c r="MXR14" s="172"/>
      <c r="MXS14" s="172"/>
      <c r="MXT14" s="172"/>
      <c r="MXU14" s="172"/>
      <c r="MXV14" s="172"/>
      <c r="MXW14" s="172"/>
      <c r="MXX14" s="172"/>
      <c r="MXY14" s="172"/>
      <c r="MXZ14" s="172"/>
      <c r="MYA14" s="172"/>
      <c r="MYB14" s="172"/>
      <c r="MYC14" s="172"/>
      <c r="MYD14" s="172"/>
      <c r="MYE14" s="172"/>
      <c r="MYF14" s="172"/>
      <c r="MYG14" s="172"/>
      <c r="MYH14" s="172"/>
      <c r="MYI14" s="172"/>
      <c r="MYJ14" s="172"/>
      <c r="MYK14" s="172"/>
      <c r="MYL14" s="172"/>
      <c r="MYM14" s="172"/>
      <c r="MYN14" s="172"/>
      <c r="MYO14" s="172"/>
      <c r="MYP14" s="172"/>
      <c r="MYQ14" s="172"/>
      <c r="MYR14" s="172"/>
      <c r="MYS14" s="172"/>
      <c r="MYT14" s="172"/>
      <c r="MYU14" s="172"/>
      <c r="MYV14" s="172"/>
      <c r="MYW14" s="172"/>
      <c r="MYX14" s="172"/>
      <c r="MYY14" s="172"/>
      <c r="MYZ14" s="172"/>
      <c r="MZA14" s="172"/>
      <c r="MZB14" s="172"/>
      <c r="MZC14" s="172"/>
      <c r="MZD14" s="172"/>
      <c r="MZE14" s="172"/>
      <c r="MZF14" s="172"/>
      <c r="MZG14" s="172"/>
      <c r="MZH14" s="172"/>
      <c r="MZI14" s="172"/>
      <c r="MZJ14" s="172"/>
      <c r="MZK14" s="172"/>
      <c r="MZL14" s="172"/>
      <c r="MZM14" s="172"/>
      <c r="MZN14" s="172"/>
      <c r="MZO14" s="172"/>
      <c r="MZP14" s="172"/>
      <c r="MZQ14" s="172"/>
      <c r="MZR14" s="172"/>
      <c r="MZS14" s="172"/>
      <c r="MZT14" s="172"/>
      <c r="MZU14" s="172"/>
      <c r="MZV14" s="172"/>
      <c r="MZW14" s="172"/>
      <c r="MZX14" s="172"/>
      <c r="MZY14" s="172"/>
      <c r="MZZ14" s="172"/>
      <c r="NAA14" s="172"/>
      <c r="NAB14" s="172"/>
      <c r="NAC14" s="172"/>
      <c r="NAD14" s="172"/>
      <c r="NAE14" s="172"/>
      <c r="NAF14" s="172"/>
      <c r="NAG14" s="172"/>
      <c r="NAH14" s="172"/>
      <c r="NAI14" s="172"/>
      <c r="NAJ14" s="172"/>
      <c r="NAK14" s="172"/>
      <c r="NAL14" s="172"/>
      <c r="NAM14" s="172"/>
      <c r="NAN14" s="172"/>
      <c r="NAO14" s="172"/>
      <c r="NAP14" s="172"/>
      <c r="NAQ14" s="172"/>
      <c r="NAR14" s="172"/>
      <c r="NAS14" s="172"/>
      <c r="NAT14" s="172"/>
      <c r="NAU14" s="172"/>
      <c r="NAV14" s="172"/>
      <c r="NAW14" s="172"/>
      <c r="NAX14" s="172"/>
      <c r="NAY14" s="172"/>
      <c r="NAZ14" s="172"/>
      <c r="NBA14" s="172"/>
      <c r="NBB14" s="172"/>
      <c r="NBC14" s="172"/>
      <c r="NBD14" s="172"/>
      <c r="NBE14" s="172"/>
      <c r="NBF14" s="172"/>
      <c r="NBG14" s="172"/>
      <c r="NBH14" s="172"/>
      <c r="NBI14" s="172"/>
      <c r="NBJ14" s="172"/>
      <c r="NBK14" s="172"/>
      <c r="NBL14" s="172"/>
      <c r="NBM14" s="172"/>
      <c r="NBN14" s="172"/>
      <c r="NBO14" s="172"/>
      <c r="NBP14" s="172"/>
      <c r="NBQ14" s="172"/>
      <c r="NBR14" s="172"/>
      <c r="NBS14" s="172"/>
      <c r="NBT14" s="172"/>
      <c r="NBU14" s="172"/>
      <c r="NBV14" s="172"/>
      <c r="NBW14" s="172"/>
      <c r="NBX14" s="172"/>
      <c r="NBY14" s="172"/>
      <c r="NBZ14" s="172"/>
      <c r="NCA14" s="172"/>
      <c r="NCB14" s="172"/>
      <c r="NCC14" s="172"/>
      <c r="NCD14" s="172"/>
      <c r="NCE14" s="172"/>
      <c r="NCF14" s="172"/>
      <c r="NCG14" s="172"/>
      <c r="NCH14" s="172"/>
      <c r="NCI14" s="172"/>
      <c r="NCJ14" s="172"/>
      <c r="NCK14" s="172"/>
      <c r="NCL14" s="172"/>
      <c r="NCM14" s="172"/>
      <c r="NCN14" s="172"/>
      <c r="NCO14" s="172"/>
      <c r="NCP14" s="172"/>
      <c r="NCQ14" s="172"/>
      <c r="NCR14" s="172"/>
      <c r="NCS14" s="172"/>
      <c r="NCT14" s="172"/>
      <c r="NCU14" s="172"/>
      <c r="NCV14" s="172"/>
      <c r="NCW14" s="172"/>
      <c r="NCX14" s="172"/>
      <c r="NCY14" s="172"/>
      <c r="NCZ14" s="172"/>
      <c r="NDA14" s="172"/>
      <c r="NDB14" s="172"/>
      <c r="NDC14" s="172"/>
      <c r="NDD14" s="172"/>
      <c r="NDE14" s="172"/>
      <c r="NDF14" s="172"/>
      <c r="NDG14" s="172"/>
      <c r="NDH14" s="172"/>
      <c r="NDI14" s="172"/>
      <c r="NDJ14" s="172"/>
      <c r="NDK14" s="172"/>
      <c r="NDL14" s="172"/>
      <c r="NDM14" s="172"/>
      <c r="NDN14" s="172"/>
      <c r="NDO14" s="172"/>
      <c r="NDP14" s="172"/>
      <c r="NDQ14" s="172"/>
      <c r="NDR14" s="172"/>
      <c r="NDS14" s="172"/>
      <c r="NDT14" s="172"/>
      <c r="NDU14" s="172"/>
      <c r="NDV14" s="172"/>
      <c r="NDW14" s="172"/>
      <c r="NDX14" s="172"/>
      <c r="NDY14" s="172"/>
      <c r="NDZ14" s="172"/>
      <c r="NEA14" s="172"/>
      <c r="NEB14" s="172"/>
      <c r="NEC14" s="172"/>
      <c r="NED14" s="172"/>
      <c r="NEE14" s="172"/>
      <c r="NEF14" s="172"/>
      <c r="NEG14" s="172"/>
      <c r="NEH14" s="172"/>
      <c r="NEI14" s="172"/>
      <c r="NEJ14" s="172"/>
      <c r="NEK14" s="172"/>
      <c r="NEL14" s="172"/>
      <c r="NEM14" s="172"/>
      <c r="NEN14" s="172"/>
      <c r="NEO14" s="172"/>
      <c r="NEP14" s="172"/>
      <c r="NEQ14" s="172"/>
      <c r="NER14" s="172"/>
      <c r="NES14" s="172"/>
      <c r="NET14" s="172"/>
      <c r="NEU14" s="172"/>
      <c r="NEV14" s="172"/>
      <c r="NEW14" s="172"/>
      <c r="NEX14" s="172"/>
      <c r="NEY14" s="172"/>
      <c r="NEZ14" s="172"/>
      <c r="NFA14" s="172"/>
      <c r="NFB14" s="172"/>
      <c r="NFC14" s="172"/>
      <c r="NFD14" s="172"/>
      <c r="NFE14" s="172"/>
      <c r="NFF14" s="172"/>
      <c r="NFG14" s="172"/>
      <c r="NFH14" s="172"/>
      <c r="NFI14" s="172"/>
      <c r="NFJ14" s="172"/>
      <c r="NFK14" s="172"/>
      <c r="NFL14" s="172"/>
      <c r="NFM14" s="172"/>
      <c r="NFN14" s="172"/>
      <c r="NFO14" s="172"/>
      <c r="NFP14" s="172"/>
      <c r="NFQ14" s="172"/>
      <c r="NFR14" s="172"/>
      <c r="NFS14" s="172"/>
      <c r="NFT14" s="172"/>
      <c r="NFU14" s="172"/>
      <c r="NFV14" s="172"/>
      <c r="NFW14" s="172"/>
      <c r="NFX14" s="172"/>
      <c r="NFY14" s="172"/>
      <c r="NFZ14" s="172"/>
      <c r="NGA14" s="172"/>
      <c r="NGB14" s="172"/>
      <c r="NGC14" s="172"/>
      <c r="NGD14" s="172"/>
      <c r="NGE14" s="172"/>
      <c r="NGF14" s="172"/>
      <c r="NGG14" s="172"/>
      <c r="NGH14" s="172"/>
      <c r="NGI14" s="172"/>
      <c r="NGJ14" s="172"/>
      <c r="NGK14" s="172"/>
      <c r="NGL14" s="172"/>
      <c r="NGM14" s="172"/>
      <c r="NGN14" s="172"/>
      <c r="NGO14" s="172"/>
      <c r="NGP14" s="172"/>
      <c r="NGQ14" s="172"/>
      <c r="NGR14" s="172"/>
      <c r="NGS14" s="172"/>
      <c r="NGT14" s="172"/>
      <c r="NGU14" s="172"/>
      <c r="NGV14" s="172"/>
      <c r="NGW14" s="172"/>
      <c r="NGX14" s="172"/>
      <c r="NGY14" s="172"/>
      <c r="NGZ14" s="172"/>
      <c r="NHA14" s="172"/>
      <c r="NHB14" s="172"/>
      <c r="NHC14" s="172"/>
      <c r="NHD14" s="172"/>
      <c r="NHE14" s="172"/>
      <c r="NHF14" s="172"/>
      <c r="NHG14" s="172"/>
      <c r="NHH14" s="172"/>
      <c r="NHI14" s="172"/>
      <c r="NHJ14" s="172"/>
      <c r="NHK14" s="172"/>
      <c r="NHL14" s="172"/>
      <c r="NHM14" s="172"/>
      <c r="NHN14" s="172"/>
      <c r="NHO14" s="172"/>
      <c r="NHP14" s="172"/>
      <c r="NHQ14" s="172"/>
      <c r="NHR14" s="172"/>
      <c r="NHS14" s="172"/>
      <c r="NHT14" s="172"/>
      <c r="NHU14" s="172"/>
      <c r="NHV14" s="172"/>
      <c r="NHW14" s="172"/>
      <c r="NHX14" s="172"/>
      <c r="NHY14" s="172"/>
      <c r="NHZ14" s="172"/>
      <c r="NIA14" s="172"/>
      <c r="NIB14" s="172"/>
      <c r="NIC14" s="172"/>
      <c r="NID14" s="172"/>
      <c r="NIE14" s="172"/>
      <c r="NIF14" s="172"/>
      <c r="NIG14" s="172"/>
      <c r="NIH14" s="172"/>
      <c r="NII14" s="172"/>
      <c r="NIJ14" s="172"/>
      <c r="NIK14" s="172"/>
      <c r="NIL14" s="172"/>
      <c r="NIM14" s="172"/>
      <c r="NIN14" s="172"/>
      <c r="NIO14" s="172"/>
      <c r="NIP14" s="172"/>
      <c r="NIQ14" s="172"/>
      <c r="NIR14" s="172"/>
      <c r="NIS14" s="172"/>
      <c r="NIT14" s="172"/>
      <c r="NIU14" s="172"/>
      <c r="NIV14" s="172"/>
      <c r="NIW14" s="172"/>
      <c r="NIX14" s="172"/>
      <c r="NIY14" s="172"/>
      <c r="NIZ14" s="172"/>
      <c r="NJA14" s="172"/>
      <c r="NJB14" s="172"/>
      <c r="NJC14" s="172"/>
      <c r="NJD14" s="172"/>
      <c r="NJE14" s="172"/>
      <c r="NJF14" s="172"/>
      <c r="NJG14" s="172"/>
      <c r="NJH14" s="172"/>
      <c r="NJI14" s="172"/>
      <c r="NJJ14" s="172"/>
      <c r="NJK14" s="172"/>
      <c r="NJL14" s="172"/>
      <c r="NJM14" s="172"/>
      <c r="NJN14" s="172"/>
      <c r="NJO14" s="172"/>
      <c r="NJP14" s="172"/>
      <c r="NJQ14" s="172"/>
      <c r="NJR14" s="172"/>
      <c r="NJS14" s="172"/>
      <c r="NJT14" s="172"/>
      <c r="NJU14" s="172"/>
      <c r="NJV14" s="172"/>
      <c r="NJW14" s="172"/>
      <c r="NJX14" s="172"/>
      <c r="NJY14" s="172"/>
      <c r="NJZ14" s="172"/>
      <c r="NKA14" s="172"/>
      <c r="NKB14" s="172"/>
      <c r="NKC14" s="172"/>
      <c r="NKD14" s="172"/>
      <c r="NKE14" s="172"/>
      <c r="NKF14" s="172"/>
      <c r="NKG14" s="172"/>
      <c r="NKH14" s="172"/>
      <c r="NKI14" s="172"/>
      <c r="NKJ14" s="172"/>
      <c r="NKK14" s="172"/>
      <c r="NKL14" s="172"/>
      <c r="NKM14" s="172"/>
      <c r="NKN14" s="172"/>
      <c r="NKO14" s="172"/>
      <c r="NKP14" s="172"/>
      <c r="NKQ14" s="172"/>
      <c r="NKR14" s="172"/>
      <c r="NKS14" s="172"/>
      <c r="NKT14" s="172"/>
      <c r="NKU14" s="172"/>
      <c r="NKV14" s="172"/>
      <c r="NKW14" s="172"/>
      <c r="NKX14" s="172"/>
      <c r="NKY14" s="172"/>
      <c r="NKZ14" s="172"/>
      <c r="NLA14" s="172"/>
      <c r="NLB14" s="172"/>
      <c r="NLC14" s="172"/>
      <c r="NLD14" s="172"/>
      <c r="NLE14" s="172"/>
      <c r="NLF14" s="172"/>
      <c r="NLG14" s="172"/>
      <c r="NLH14" s="172"/>
      <c r="NLI14" s="172"/>
      <c r="NLJ14" s="172"/>
      <c r="NLK14" s="172"/>
      <c r="NLL14" s="172"/>
      <c r="NLM14" s="172"/>
      <c r="NLN14" s="172"/>
      <c r="NLO14" s="172"/>
      <c r="NLP14" s="172"/>
      <c r="NLQ14" s="172"/>
      <c r="NLR14" s="172"/>
      <c r="NLS14" s="172"/>
      <c r="NLT14" s="172"/>
      <c r="NLU14" s="172"/>
      <c r="NLV14" s="172"/>
      <c r="NLW14" s="172"/>
      <c r="NLX14" s="172"/>
      <c r="NLY14" s="172"/>
      <c r="NLZ14" s="172"/>
      <c r="NMA14" s="172"/>
      <c r="NMB14" s="172"/>
      <c r="NMC14" s="172"/>
      <c r="NMD14" s="172"/>
      <c r="NME14" s="172"/>
      <c r="NMF14" s="172"/>
      <c r="NMG14" s="172"/>
      <c r="NMH14" s="172"/>
      <c r="NMI14" s="172"/>
      <c r="NMJ14" s="172"/>
      <c r="NMK14" s="172"/>
      <c r="NML14" s="172"/>
      <c r="NMM14" s="172"/>
      <c r="NMN14" s="172"/>
      <c r="NMO14" s="172"/>
      <c r="NMP14" s="172"/>
      <c r="NMQ14" s="172"/>
      <c r="NMR14" s="172"/>
      <c r="NMS14" s="172"/>
      <c r="NMT14" s="172"/>
      <c r="NMU14" s="172"/>
      <c r="NMV14" s="172"/>
      <c r="NMW14" s="172"/>
      <c r="NMX14" s="172"/>
      <c r="NMY14" s="172"/>
      <c r="NMZ14" s="172"/>
      <c r="NNA14" s="172"/>
      <c r="NNB14" s="172"/>
      <c r="NNC14" s="172"/>
      <c r="NND14" s="172"/>
      <c r="NNE14" s="172"/>
      <c r="NNF14" s="172"/>
      <c r="NNG14" s="172"/>
      <c r="NNH14" s="172"/>
      <c r="NNI14" s="172"/>
      <c r="NNJ14" s="172"/>
      <c r="NNK14" s="172"/>
      <c r="NNL14" s="172"/>
      <c r="NNM14" s="172"/>
      <c r="NNN14" s="172"/>
      <c r="NNO14" s="172"/>
      <c r="NNP14" s="172"/>
      <c r="NNQ14" s="172"/>
      <c r="NNR14" s="172"/>
      <c r="NNS14" s="172"/>
      <c r="NNT14" s="172"/>
      <c r="NNU14" s="172"/>
      <c r="NNV14" s="172"/>
      <c r="NNW14" s="172"/>
      <c r="NNX14" s="172"/>
      <c r="NNY14" s="172"/>
      <c r="NNZ14" s="172"/>
      <c r="NOA14" s="172"/>
      <c r="NOB14" s="172"/>
      <c r="NOC14" s="172"/>
      <c r="NOD14" s="172"/>
      <c r="NOE14" s="172"/>
      <c r="NOF14" s="172"/>
      <c r="NOG14" s="172"/>
      <c r="NOH14" s="172"/>
      <c r="NOI14" s="172"/>
      <c r="NOJ14" s="172"/>
      <c r="NOK14" s="172"/>
      <c r="NOL14" s="172"/>
      <c r="NOM14" s="172"/>
      <c r="NON14" s="172"/>
      <c r="NOO14" s="172"/>
      <c r="NOP14" s="172"/>
      <c r="NOQ14" s="172"/>
      <c r="NOR14" s="172"/>
      <c r="NOS14" s="172"/>
      <c r="NOT14" s="172"/>
      <c r="NOU14" s="172"/>
      <c r="NOV14" s="172"/>
      <c r="NOW14" s="172"/>
      <c r="NOX14" s="172"/>
      <c r="NOY14" s="172"/>
      <c r="NOZ14" s="172"/>
      <c r="NPA14" s="172"/>
      <c r="NPB14" s="172"/>
      <c r="NPC14" s="172"/>
      <c r="NPD14" s="172"/>
      <c r="NPE14" s="172"/>
      <c r="NPF14" s="172"/>
      <c r="NPG14" s="172"/>
      <c r="NPH14" s="172"/>
      <c r="NPI14" s="172"/>
      <c r="NPJ14" s="172"/>
      <c r="NPK14" s="172"/>
      <c r="NPL14" s="172"/>
      <c r="NPM14" s="172"/>
      <c r="NPN14" s="172"/>
      <c r="NPO14" s="172"/>
      <c r="NPP14" s="172"/>
      <c r="NPQ14" s="172"/>
      <c r="NPR14" s="172"/>
      <c r="NPS14" s="172"/>
      <c r="NPT14" s="172"/>
      <c r="NPU14" s="172"/>
      <c r="NPV14" s="172"/>
      <c r="NPW14" s="172"/>
      <c r="NPX14" s="172"/>
      <c r="NPY14" s="172"/>
      <c r="NPZ14" s="172"/>
      <c r="NQA14" s="172"/>
      <c r="NQB14" s="172"/>
      <c r="NQC14" s="172"/>
      <c r="NQD14" s="172"/>
      <c r="NQE14" s="172"/>
      <c r="NQF14" s="172"/>
      <c r="NQG14" s="172"/>
      <c r="NQH14" s="172"/>
      <c r="NQI14" s="172"/>
      <c r="NQJ14" s="172"/>
      <c r="NQK14" s="172"/>
      <c r="NQL14" s="172"/>
      <c r="NQM14" s="172"/>
      <c r="NQN14" s="172"/>
      <c r="NQO14" s="172"/>
      <c r="NQP14" s="172"/>
      <c r="NQQ14" s="172"/>
      <c r="NQR14" s="172"/>
      <c r="NQS14" s="172"/>
      <c r="NQT14" s="172"/>
      <c r="NQU14" s="172"/>
      <c r="NQV14" s="172"/>
      <c r="NQW14" s="172"/>
      <c r="NQX14" s="172"/>
      <c r="NQY14" s="172"/>
      <c r="NQZ14" s="172"/>
      <c r="NRA14" s="172"/>
      <c r="NRB14" s="172"/>
      <c r="NRC14" s="172"/>
      <c r="NRD14" s="172"/>
      <c r="NRE14" s="172"/>
      <c r="NRF14" s="172"/>
      <c r="NRG14" s="172"/>
      <c r="NRH14" s="172"/>
      <c r="NRI14" s="172"/>
      <c r="NRJ14" s="172"/>
      <c r="NRK14" s="172"/>
      <c r="NRL14" s="172"/>
      <c r="NRM14" s="172"/>
      <c r="NRN14" s="172"/>
      <c r="NRO14" s="172"/>
      <c r="NRP14" s="172"/>
      <c r="NRQ14" s="172"/>
      <c r="NRR14" s="172"/>
      <c r="NRS14" s="172"/>
      <c r="NRT14" s="172"/>
      <c r="NRU14" s="172"/>
      <c r="NRV14" s="172"/>
      <c r="NRW14" s="172"/>
      <c r="NRX14" s="172"/>
      <c r="NRY14" s="172"/>
      <c r="NRZ14" s="172"/>
      <c r="NSA14" s="172"/>
      <c r="NSB14" s="172"/>
      <c r="NSC14" s="172"/>
      <c r="NSD14" s="172"/>
      <c r="NSE14" s="172"/>
      <c r="NSF14" s="172"/>
      <c r="NSG14" s="172"/>
      <c r="NSH14" s="172"/>
      <c r="NSI14" s="172"/>
      <c r="NSJ14" s="172"/>
      <c r="NSK14" s="172"/>
      <c r="NSL14" s="172"/>
      <c r="NSM14" s="172"/>
      <c r="NSN14" s="172"/>
      <c r="NSO14" s="172"/>
      <c r="NSP14" s="172"/>
      <c r="NSQ14" s="172"/>
      <c r="NSR14" s="172"/>
      <c r="NSS14" s="172"/>
      <c r="NST14" s="172"/>
      <c r="NSU14" s="172"/>
      <c r="NSV14" s="172"/>
      <c r="NSW14" s="172"/>
      <c r="NSX14" s="172"/>
      <c r="NSY14" s="172"/>
      <c r="NSZ14" s="172"/>
      <c r="NTA14" s="172"/>
      <c r="NTB14" s="172"/>
      <c r="NTC14" s="172"/>
      <c r="NTD14" s="172"/>
      <c r="NTE14" s="172"/>
      <c r="NTF14" s="172"/>
      <c r="NTG14" s="172"/>
      <c r="NTH14" s="172"/>
      <c r="NTI14" s="172"/>
      <c r="NTJ14" s="172"/>
      <c r="NTK14" s="172"/>
      <c r="NTL14" s="172"/>
      <c r="NTM14" s="172"/>
      <c r="NTN14" s="172"/>
      <c r="NTO14" s="172"/>
      <c r="NTP14" s="172"/>
      <c r="NTQ14" s="172"/>
      <c r="NTR14" s="172"/>
      <c r="NTS14" s="172"/>
      <c r="NTT14" s="172"/>
      <c r="NTU14" s="172"/>
      <c r="NTV14" s="172"/>
      <c r="NTW14" s="172"/>
      <c r="NTX14" s="172"/>
      <c r="NTY14" s="172"/>
      <c r="NTZ14" s="172"/>
      <c r="NUA14" s="172"/>
      <c r="NUB14" s="172"/>
      <c r="NUC14" s="172"/>
      <c r="NUD14" s="172"/>
      <c r="NUE14" s="172"/>
      <c r="NUF14" s="172"/>
      <c r="NUG14" s="172"/>
      <c r="NUH14" s="172"/>
      <c r="NUI14" s="172"/>
      <c r="NUJ14" s="172"/>
      <c r="NUK14" s="172"/>
      <c r="NUL14" s="172"/>
      <c r="NUM14" s="172"/>
      <c r="NUN14" s="172"/>
      <c r="NUO14" s="172"/>
      <c r="NUP14" s="172"/>
      <c r="NUQ14" s="172"/>
      <c r="NUR14" s="172"/>
      <c r="NUS14" s="172"/>
      <c r="NUT14" s="172"/>
      <c r="NUU14" s="172"/>
      <c r="NUV14" s="172"/>
      <c r="NUW14" s="172"/>
      <c r="NUX14" s="172"/>
      <c r="NUY14" s="172"/>
      <c r="NUZ14" s="172"/>
      <c r="NVA14" s="172"/>
      <c r="NVB14" s="172"/>
      <c r="NVC14" s="172"/>
      <c r="NVD14" s="172"/>
      <c r="NVE14" s="172"/>
      <c r="NVF14" s="172"/>
      <c r="NVG14" s="172"/>
      <c r="NVH14" s="172"/>
      <c r="NVI14" s="172"/>
      <c r="NVJ14" s="172"/>
      <c r="NVK14" s="172"/>
      <c r="NVL14" s="172"/>
      <c r="NVM14" s="172"/>
      <c r="NVN14" s="172"/>
      <c r="NVO14" s="172"/>
      <c r="NVP14" s="172"/>
      <c r="NVQ14" s="172"/>
      <c r="NVR14" s="172"/>
      <c r="NVS14" s="172"/>
      <c r="NVT14" s="172"/>
      <c r="NVU14" s="172"/>
      <c r="NVV14" s="172"/>
      <c r="NVW14" s="172"/>
      <c r="NVX14" s="172"/>
      <c r="NVY14" s="172"/>
      <c r="NVZ14" s="172"/>
      <c r="NWA14" s="172"/>
      <c r="NWB14" s="172"/>
      <c r="NWC14" s="172"/>
      <c r="NWD14" s="172"/>
      <c r="NWE14" s="172"/>
      <c r="NWF14" s="172"/>
      <c r="NWG14" s="172"/>
      <c r="NWH14" s="172"/>
      <c r="NWI14" s="172"/>
      <c r="NWJ14" s="172"/>
      <c r="NWK14" s="172"/>
      <c r="NWL14" s="172"/>
      <c r="NWM14" s="172"/>
      <c r="NWN14" s="172"/>
      <c r="NWO14" s="172"/>
      <c r="NWP14" s="172"/>
      <c r="NWQ14" s="172"/>
      <c r="NWR14" s="172"/>
      <c r="NWS14" s="172"/>
      <c r="NWT14" s="172"/>
      <c r="NWU14" s="172"/>
      <c r="NWV14" s="172"/>
      <c r="NWW14" s="172"/>
      <c r="NWX14" s="172"/>
      <c r="NWY14" s="172"/>
      <c r="NWZ14" s="172"/>
      <c r="NXA14" s="172"/>
      <c r="NXB14" s="172"/>
      <c r="NXC14" s="172"/>
      <c r="NXD14" s="172"/>
      <c r="NXE14" s="172"/>
      <c r="NXF14" s="172"/>
      <c r="NXG14" s="172"/>
      <c r="NXH14" s="172"/>
      <c r="NXI14" s="172"/>
      <c r="NXJ14" s="172"/>
      <c r="NXK14" s="172"/>
      <c r="NXL14" s="172"/>
      <c r="NXM14" s="172"/>
      <c r="NXN14" s="172"/>
      <c r="NXO14" s="172"/>
      <c r="NXP14" s="172"/>
      <c r="NXQ14" s="172"/>
      <c r="NXR14" s="172"/>
      <c r="NXS14" s="172"/>
      <c r="NXT14" s="172"/>
      <c r="NXU14" s="172"/>
      <c r="NXV14" s="172"/>
      <c r="NXW14" s="172"/>
      <c r="NXX14" s="172"/>
      <c r="NXY14" s="172"/>
      <c r="NXZ14" s="172"/>
      <c r="NYA14" s="172"/>
      <c r="NYB14" s="172"/>
      <c r="NYC14" s="172"/>
      <c r="NYD14" s="172"/>
      <c r="NYE14" s="172"/>
      <c r="NYF14" s="172"/>
      <c r="NYG14" s="172"/>
      <c r="NYH14" s="172"/>
      <c r="NYI14" s="172"/>
      <c r="NYJ14" s="172"/>
      <c r="NYK14" s="172"/>
      <c r="NYL14" s="172"/>
      <c r="NYM14" s="172"/>
      <c r="NYN14" s="172"/>
      <c r="NYO14" s="172"/>
      <c r="NYP14" s="172"/>
      <c r="NYQ14" s="172"/>
      <c r="NYR14" s="172"/>
      <c r="NYS14" s="172"/>
      <c r="NYT14" s="172"/>
      <c r="NYU14" s="172"/>
      <c r="NYV14" s="172"/>
      <c r="NYW14" s="172"/>
      <c r="NYX14" s="172"/>
      <c r="NYY14" s="172"/>
      <c r="NYZ14" s="172"/>
      <c r="NZA14" s="172"/>
      <c r="NZB14" s="172"/>
      <c r="NZC14" s="172"/>
      <c r="NZD14" s="172"/>
      <c r="NZE14" s="172"/>
      <c r="NZF14" s="172"/>
      <c r="NZG14" s="172"/>
      <c r="NZH14" s="172"/>
      <c r="NZI14" s="172"/>
      <c r="NZJ14" s="172"/>
      <c r="NZK14" s="172"/>
      <c r="NZL14" s="172"/>
      <c r="NZM14" s="172"/>
      <c r="NZN14" s="172"/>
      <c r="NZO14" s="172"/>
      <c r="NZP14" s="172"/>
      <c r="NZQ14" s="172"/>
      <c r="NZR14" s="172"/>
      <c r="NZS14" s="172"/>
      <c r="NZT14" s="172"/>
      <c r="NZU14" s="172"/>
      <c r="NZV14" s="172"/>
      <c r="NZW14" s="172"/>
      <c r="NZX14" s="172"/>
      <c r="NZY14" s="172"/>
      <c r="NZZ14" s="172"/>
      <c r="OAA14" s="172"/>
      <c r="OAB14" s="172"/>
      <c r="OAC14" s="172"/>
      <c r="OAD14" s="172"/>
      <c r="OAE14" s="172"/>
      <c r="OAF14" s="172"/>
      <c r="OAG14" s="172"/>
      <c r="OAH14" s="172"/>
      <c r="OAI14" s="172"/>
      <c r="OAJ14" s="172"/>
      <c r="OAK14" s="172"/>
      <c r="OAL14" s="172"/>
      <c r="OAM14" s="172"/>
      <c r="OAN14" s="172"/>
      <c r="OAO14" s="172"/>
      <c r="OAP14" s="172"/>
      <c r="OAQ14" s="172"/>
      <c r="OAR14" s="172"/>
      <c r="OAS14" s="172"/>
      <c r="OAT14" s="172"/>
      <c r="OAU14" s="172"/>
      <c r="OAV14" s="172"/>
      <c r="OAW14" s="172"/>
      <c r="OAX14" s="172"/>
      <c r="OAY14" s="172"/>
      <c r="OAZ14" s="172"/>
      <c r="OBA14" s="172"/>
      <c r="OBB14" s="172"/>
      <c r="OBC14" s="172"/>
      <c r="OBD14" s="172"/>
      <c r="OBE14" s="172"/>
      <c r="OBF14" s="172"/>
      <c r="OBG14" s="172"/>
      <c r="OBH14" s="172"/>
      <c r="OBI14" s="172"/>
      <c r="OBJ14" s="172"/>
      <c r="OBK14" s="172"/>
      <c r="OBL14" s="172"/>
      <c r="OBM14" s="172"/>
      <c r="OBN14" s="172"/>
      <c r="OBO14" s="172"/>
      <c r="OBP14" s="172"/>
      <c r="OBQ14" s="172"/>
      <c r="OBR14" s="172"/>
      <c r="OBS14" s="172"/>
      <c r="OBT14" s="172"/>
      <c r="OBU14" s="172"/>
      <c r="OBV14" s="172"/>
      <c r="OBW14" s="172"/>
      <c r="OBX14" s="172"/>
      <c r="OBY14" s="172"/>
      <c r="OBZ14" s="172"/>
      <c r="OCA14" s="172"/>
      <c r="OCB14" s="172"/>
      <c r="OCC14" s="172"/>
      <c r="OCD14" s="172"/>
      <c r="OCE14" s="172"/>
      <c r="OCF14" s="172"/>
      <c r="OCG14" s="172"/>
      <c r="OCH14" s="172"/>
      <c r="OCI14" s="172"/>
      <c r="OCJ14" s="172"/>
      <c r="OCK14" s="172"/>
      <c r="OCL14" s="172"/>
      <c r="OCM14" s="172"/>
      <c r="OCN14" s="172"/>
      <c r="OCO14" s="172"/>
      <c r="OCP14" s="172"/>
      <c r="OCQ14" s="172"/>
      <c r="OCR14" s="172"/>
      <c r="OCS14" s="172"/>
      <c r="OCT14" s="172"/>
      <c r="OCU14" s="172"/>
      <c r="OCV14" s="172"/>
      <c r="OCW14" s="172"/>
      <c r="OCX14" s="172"/>
      <c r="OCY14" s="172"/>
      <c r="OCZ14" s="172"/>
      <c r="ODA14" s="172"/>
      <c r="ODB14" s="172"/>
      <c r="ODC14" s="172"/>
      <c r="ODD14" s="172"/>
      <c r="ODE14" s="172"/>
      <c r="ODF14" s="172"/>
      <c r="ODG14" s="172"/>
      <c r="ODH14" s="172"/>
      <c r="ODI14" s="172"/>
      <c r="ODJ14" s="172"/>
      <c r="ODK14" s="172"/>
      <c r="ODL14" s="172"/>
      <c r="ODM14" s="172"/>
      <c r="ODN14" s="172"/>
      <c r="ODO14" s="172"/>
      <c r="ODP14" s="172"/>
      <c r="ODQ14" s="172"/>
      <c r="ODR14" s="172"/>
      <c r="ODS14" s="172"/>
      <c r="ODT14" s="172"/>
      <c r="ODU14" s="172"/>
      <c r="ODV14" s="172"/>
      <c r="ODW14" s="172"/>
      <c r="ODX14" s="172"/>
      <c r="ODY14" s="172"/>
      <c r="ODZ14" s="172"/>
      <c r="OEA14" s="172"/>
      <c r="OEB14" s="172"/>
      <c r="OEC14" s="172"/>
      <c r="OED14" s="172"/>
      <c r="OEE14" s="172"/>
      <c r="OEF14" s="172"/>
      <c r="OEG14" s="172"/>
      <c r="OEH14" s="172"/>
      <c r="OEI14" s="172"/>
      <c r="OEJ14" s="172"/>
      <c r="OEK14" s="172"/>
      <c r="OEL14" s="172"/>
      <c r="OEM14" s="172"/>
      <c r="OEN14" s="172"/>
      <c r="OEO14" s="172"/>
      <c r="OEP14" s="172"/>
      <c r="OEQ14" s="172"/>
      <c r="OER14" s="172"/>
      <c r="OES14" s="172"/>
      <c r="OET14" s="172"/>
      <c r="OEU14" s="172"/>
      <c r="OEV14" s="172"/>
      <c r="OEW14" s="172"/>
      <c r="OEX14" s="172"/>
      <c r="OEY14" s="172"/>
      <c r="OEZ14" s="172"/>
      <c r="OFA14" s="172"/>
      <c r="OFB14" s="172"/>
      <c r="OFC14" s="172"/>
      <c r="OFD14" s="172"/>
      <c r="OFE14" s="172"/>
      <c r="OFF14" s="172"/>
      <c r="OFG14" s="172"/>
      <c r="OFH14" s="172"/>
      <c r="OFI14" s="172"/>
      <c r="OFJ14" s="172"/>
      <c r="OFK14" s="172"/>
      <c r="OFL14" s="172"/>
      <c r="OFM14" s="172"/>
      <c r="OFN14" s="172"/>
      <c r="OFO14" s="172"/>
      <c r="OFP14" s="172"/>
      <c r="OFQ14" s="172"/>
      <c r="OFR14" s="172"/>
      <c r="OFS14" s="172"/>
      <c r="OFT14" s="172"/>
      <c r="OFU14" s="172"/>
      <c r="OFV14" s="172"/>
      <c r="OFW14" s="172"/>
      <c r="OFX14" s="172"/>
      <c r="OFY14" s="172"/>
      <c r="OFZ14" s="172"/>
      <c r="OGA14" s="172"/>
      <c r="OGB14" s="172"/>
      <c r="OGC14" s="172"/>
      <c r="OGD14" s="172"/>
      <c r="OGE14" s="172"/>
      <c r="OGF14" s="172"/>
      <c r="OGG14" s="172"/>
      <c r="OGH14" s="172"/>
      <c r="OGI14" s="172"/>
      <c r="OGJ14" s="172"/>
      <c r="OGK14" s="172"/>
      <c r="OGL14" s="172"/>
      <c r="OGM14" s="172"/>
      <c r="OGN14" s="172"/>
      <c r="OGO14" s="172"/>
      <c r="OGP14" s="172"/>
      <c r="OGQ14" s="172"/>
      <c r="OGR14" s="172"/>
      <c r="OGS14" s="172"/>
      <c r="OGT14" s="172"/>
      <c r="OGU14" s="172"/>
      <c r="OGV14" s="172"/>
      <c r="OGW14" s="172"/>
      <c r="OGX14" s="172"/>
      <c r="OGY14" s="172"/>
      <c r="OGZ14" s="172"/>
      <c r="OHA14" s="172"/>
      <c r="OHB14" s="172"/>
      <c r="OHC14" s="172"/>
      <c r="OHD14" s="172"/>
      <c r="OHE14" s="172"/>
      <c r="OHF14" s="172"/>
      <c r="OHG14" s="172"/>
      <c r="OHH14" s="172"/>
      <c r="OHI14" s="172"/>
      <c r="OHJ14" s="172"/>
      <c r="OHK14" s="172"/>
      <c r="OHL14" s="172"/>
      <c r="OHM14" s="172"/>
      <c r="OHN14" s="172"/>
      <c r="OHO14" s="172"/>
      <c r="OHP14" s="172"/>
      <c r="OHQ14" s="172"/>
      <c r="OHR14" s="172"/>
      <c r="OHS14" s="172"/>
      <c r="OHT14" s="172"/>
      <c r="OHU14" s="172"/>
      <c r="OHV14" s="172"/>
      <c r="OHW14" s="172"/>
      <c r="OHX14" s="172"/>
      <c r="OHY14" s="172"/>
      <c r="OHZ14" s="172"/>
      <c r="OIA14" s="172"/>
      <c r="OIB14" s="172"/>
      <c r="OIC14" s="172"/>
      <c r="OID14" s="172"/>
      <c r="OIE14" s="172"/>
      <c r="OIF14" s="172"/>
      <c r="OIG14" s="172"/>
      <c r="OIH14" s="172"/>
      <c r="OII14" s="172"/>
      <c r="OIJ14" s="172"/>
      <c r="OIK14" s="172"/>
      <c r="OIL14" s="172"/>
      <c r="OIM14" s="172"/>
      <c r="OIN14" s="172"/>
      <c r="OIO14" s="172"/>
      <c r="OIP14" s="172"/>
      <c r="OIQ14" s="172"/>
      <c r="OIR14" s="172"/>
      <c r="OIS14" s="172"/>
      <c r="OIT14" s="172"/>
      <c r="OIU14" s="172"/>
      <c r="OIV14" s="172"/>
      <c r="OIW14" s="172"/>
      <c r="OIX14" s="172"/>
      <c r="OIY14" s="172"/>
      <c r="OIZ14" s="172"/>
      <c r="OJA14" s="172"/>
      <c r="OJB14" s="172"/>
      <c r="OJC14" s="172"/>
      <c r="OJD14" s="172"/>
      <c r="OJE14" s="172"/>
      <c r="OJF14" s="172"/>
      <c r="OJG14" s="172"/>
      <c r="OJH14" s="172"/>
      <c r="OJI14" s="172"/>
      <c r="OJJ14" s="172"/>
      <c r="OJK14" s="172"/>
      <c r="OJL14" s="172"/>
      <c r="OJM14" s="172"/>
      <c r="OJN14" s="172"/>
      <c r="OJO14" s="172"/>
      <c r="OJP14" s="172"/>
      <c r="OJQ14" s="172"/>
      <c r="OJR14" s="172"/>
      <c r="OJS14" s="172"/>
      <c r="OJT14" s="172"/>
      <c r="OJU14" s="172"/>
      <c r="OJV14" s="172"/>
      <c r="OJW14" s="172"/>
      <c r="OJX14" s="172"/>
      <c r="OJY14" s="172"/>
      <c r="OJZ14" s="172"/>
      <c r="OKA14" s="172"/>
      <c r="OKB14" s="172"/>
      <c r="OKC14" s="172"/>
      <c r="OKD14" s="172"/>
      <c r="OKE14" s="172"/>
      <c r="OKF14" s="172"/>
      <c r="OKG14" s="172"/>
      <c r="OKH14" s="172"/>
      <c r="OKI14" s="172"/>
      <c r="OKJ14" s="172"/>
      <c r="OKK14" s="172"/>
      <c r="OKL14" s="172"/>
      <c r="OKM14" s="172"/>
      <c r="OKN14" s="172"/>
      <c r="OKO14" s="172"/>
      <c r="OKP14" s="172"/>
      <c r="OKQ14" s="172"/>
      <c r="OKR14" s="172"/>
      <c r="OKS14" s="172"/>
      <c r="OKT14" s="172"/>
      <c r="OKU14" s="172"/>
      <c r="OKV14" s="172"/>
      <c r="OKW14" s="172"/>
      <c r="OKX14" s="172"/>
      <c r="OKY14" s="172"/>
      <c r="OKZ14" s="172"/>
      <c r="OLA14" s="172"/>
      <c r="OLB14" s="172"/>
      <c r="OLC14" s="172"/>
      <c r="OLD14" s="172"/>
      <c r="OLE14" s="172"/>
      <c r="OLF14" s="172"/>
      <c r="OLG14" s="172"/>
      <c r="OLH14" s="172"/>
      <c r="OLI14" s="172"/>
      <c r="OLJ14" s="172"/>
      <c r="OLK14" s="172"/>
      <c r="OLL14" s="172"/>
      <c r="OLM14" s="172"/>
      <c r="OLN14" s="172"/>
      <c r="OLO14" s="172"/>
      <c r="OLP14" s="172"/>
      <c r="OLQ14" s="172"/>
      <c r="OLR14" s="172"/>
      <c r="OLS14" s="172"/>
      <c r="OLT14" s="172"/>
      <c r="OLU14" s="172"/>
      <c r="OLV14" s="172"/>
      <c r="OLW14" s="172"/>
      <c r="OLX14" s="172"/>
      <c r="OLY14" s="172"/>
      <c r="OLZ14" s="172"/>
      <c r="OMA14" s="172"/>
      <c r="OMB14" s="172"/>
      <c r="OMC14" s="172"/>
      <c r="OMD14" s="172"/>
      <c r="OME14" s="172"/>
      <c r="OMF14" s="172"/>
      <c r="OMG14" s="172"/>
      <c r="OMH14" s="172"/>
      <c r="OMI14" s="172"/>
      <c r="OMJ14" s="172"/>
      <c r="OMK14" s="172"/>
      <c r="OML14" s="172"/>
      <c r="OMM14" s="172"/>
      <c r="OMN14" s="172"/>
      <c r="OMO14" s="172"/>
      <c r="OMP14" s="172"/>
      <c r="OMQ14" s="172"/>
      <c r="OMR14" s="172"/>
      <c r="OMS14" s="172"/>
      <c r="OMT14" s="172"/>
      <c r="OMU14" s="172"/>
      <c r="OMV14" s="172"/>
      <c r="OMW14" s="172"/>
      <c r="OMX14" s="172"/>
      <c r="OMY14" s="172"/>
      <c r="OMZ14" s="172"/>
      <c r="ONA14" s="172"/>
      <c r="ONB14" s="172"/>
      <c r="ONC14" s="172"/>
      <c r="OND14" s="172"/>
      <c r="ONE14" s="172"/>
      <c r="ONF14" s="172"/>
      <c r="ONG14" s="172"/>
      <c r="ONH14" s="172"/>
      <c r="ONI14" s="172"/>
      <c r="ONJ14" s="172"/>
      <c r="ONK14" s="172"/>
      <c r="ONL14" s="172"/>
      <c r="ONM14" s="172"/>
      <c r="ONN14" s="172"/>
      <c r="ONO14" s="172"/>
      <c r="ONP14" s="172"/>
      <c r="ONQ14" s="172"/>
      <c r="ONR14" s="172"/>
      <c r="ONS14" s="172"/>
      <c r="ONT14" s="172"/>
      <c r="ONU14" s="172"/>
      <c r="ONV14" s="172"/>
      <c r="ONW14" s="172"/>
      <c r="ONX14" s="172"/>
      <c r="ONY14" s="172"/>
      <c r="ONZ14" s="172"/>
      <c r="OOA14" s="172"/>
      <c r="OOB14" s="172"/>
      <c r="OOC14" s="172"/>
      <c r="OOD14" s="172"/>
      <c r="OOE14" s="172"/>
      <c r="OOF14" s="172"/>
      <c r="OOG14" s="172"/>
      <c r="OOH14" s="172"/>
      <c r="OOI14" s="172"/>
      <c r="OOJ14" s="172"/>
      <c r="OOK14" s="172"/>
      <c r="OOL14" s="172"/>
      <c r="OOM14" s="172"/>
      <c r="OON14" s="172"/>
      <c r="OOO14" s="172"/>
      <c r="OOP14" s="172"/>
      <c r="OOQ14" s="172"/>
      <c r="OOR14" s="172"/>
      <c r="OOS14" s="172"/>
      <c r="OOT14" s="172"/>
      <c r="OOU14" s="172"/>
      <c r="OOV14" s="172"/>
      <c r="OOW14" s="172"/>
      <c r="OOX14" s="172"/>
      <c r="OOY14" s="172"/>
      <c r="OOZ14" s="172"/>
      <c r="OPA14" s="172"/>
      <c r="OPB14" s="172"/>
      <c r="OPC14" s="172"/>
      <c r="OPD14" s="172"/>
      <c r="OPE14" s="172"/>
      <c r="OPF14" s="172"/>
      <c r="OPG14" s="172"/>
      <c r="OPH14" s="172"/>
      <c r="OPI14" s="172"/>
      <c r="OPJ14" s="172"/>
      <c r="OPK14" s="172"/>
      <c r="OPL14" s="172"/>
      <c r="OPM14" s="172"/>
      <c r="OPN14" s="172"/>
      <c r="OPO14" s="172"/>
      <c r="OPP14" s="172"/>
      <c r="OPQ14" s="172"/>
      <c r="OPR14" s="172"/>
      <c r="OPS14" s="172"/>
      <c r="OPT14" s="172"/>
      <c r="OPU14" s="172"/>
      <c r="OPV14" s="172"/>
      <c r="OPW14" s="172"/>
      <c r="OPX14" s="172"/>
      <c r="OPY14" s="172"/>
      <c r="OPZ14" s="172"/>
      <c r="OQA14" s="172"/>
      <c r="OQB14" s="172"/>
      <c r="OQC14" s="172"/>
      <c r="OQD14" s="172"/>
      <c r="OQE14" s="172"/>
      <c r="OQF14" s="172"/>
      <c r="OQG14" s="172"/>
      <c r="OQH14" s="172"/>
      <c r="OQI14" s="172"/>
      <c r="OQJ14" s="172"/>
      <c r="OQK14" s="172"/>
      <c r="OQL14" s="172"/>
      <c r="OQM14" s="172"/>
      <c r="OQN14" s="172"/>
      <c r="OQO14" s="172"/>
      <c r="OQP14" s="172"/>
      <c r="OQQ14" s="172"/>
      <c r="OQR14" s="172"/>
      <c r="OQS14" s="172"/>
      <c r="OQT14" s="172"/>
      <c r="OQU14" s="172"/>
      <c r="OQV14" s="172"/>
      <c r="OQW14" s="172"/>
      <c r="OQX14" s="172"/>
      <c r="OQY14" s="172"/>
      <c r="OQZ14" s="172"/>
      <c r="ORA14" s="172"/>
      <c r="ORB14" s="172"/>
      <c r="ORC14" s="172"/>
      <c r="ORD14" s="172"/>
      <c r="ORE14" s="172"/>
      <c r="ORF14" s="172"/>
      <c r="ORG14" s="172"/>
      <c r="ORH14" s="172"/>
      <c r="ORI14" s="172"/>
      <c r="ORJ14" s="172"/>
      <c r="ORK14" s="172"/>
      <c r="ORL14" s="172"/>
      <c r="ORM14" s="172"/>
      <c r="ORN14" s="172"/>
      <c r="ORO14" s="172"/>
      <c r="ORP14" s="172"/>
      <c r="ORQ14" s="172"/>
      <c r="ORR14" s="172"/>
      <c r="ORS14" s="172"/>
      <c r="ORT14" s="172"/>
      <c r="ORU14" s="172"/>
      <c r="ORV14" s="172"/>
      <c r="ORW14" s="172"/>
      <c r="ORX14" s="172"/>
      <c r="ORY14" s="172"/>
      <c r="ORZ14" s="172"/>
      <c r="OSA14" s="172"/>
      <c r="OSB14" s="172"/>
      <c r="OSC14" s="172"/>
      <c r="OSD14" s="172"/>
      <c r="OSE14" s="172"/>
      <c r="OSF14" s="172"/>
      <c r="OSG14" s="172"/>
      <c r="OSH14" s="172"/>
      <c r="OSI14" s="172"/>
      <c r="OSJ14" s="172"/>
      <c r="OSK14" s="172"/>
      <c r="OSL14" s="172"/>
      <c r="OSM14" s="172"/>
      <c r="OSN14" s="172"/>
      <c r="OSO14" s="172"/>
      <c r="OSP14" s="172"/>
      <c r="OSQ14" s="172"/>
      <c r="OSR14" s="172"/>
      <c r="OSS14" s="172"/>
      <c r="OST14" s="172"/>
      <c r="OSU14" s="172"/>
      <c r="OSV14" s="172"/>
      <c r="OSW14" s="172"/>
      <c r="OSX14" s="172"/>
      <c r="OSY14" s="172"/>
      <c r="OSZ14" s="172"/>
      <c r="OTA14" s="172"/>
      <c r="OTB14" s="172"/>
      <c r="OTC14" s="172"/>
      <c r="OTD14" s="172"/>
      <c r="OTE14" s="172"/>
      <c r="OTF14" s="172"/>
      <c r="OTG14" s="172"/>
      <c r="OTH14" s="172"/>
      <c r="OTI14" s="172"/>
      <c r="OTJ14" s="172"/>
      <c r="OTK14" s="172"/>
      <c r="OTL14" s="172"/>
      <c r="OTM14" s="172"/>
      <c r="OTN14" s="172"/>
      <c r="OTO14" s="172"/>
      <c r="OTP14" s="172"/>
      <c r="OTQ14" s="172"/>
      <c r="OTR14" s="172"/>
      <c r="OTS14" s="172"/>
      <c r="OTT14" s="172"/>
      <c r="OTU14" s="172"/>
      <c r="OTV14" s="172"/>
      <c r="OTW14" s="172"/>
      <c r="OTX14" s="172"/>
      <c r="OTY14" s="172"/>
      <c r="OTZ14" s="172"/>
      <c r="OUA14" s="172"/>
      <c r="OUB14" s="172"/>
      <c r="OUC14" s="172"/>
      <c r="OUD14" s="172"/>
      <c r="OUE14" s="172"/>
      <c r="OUF14" s="172"/>
      <c r="OUG14" s="172"/>
      <c r="OUH14" s="172"/>
      <c r="OUI14" s="172"/>
      <c r="OUJ14" s="172"/>
      <c r="OUK14" s="172"/>
      <c r="OUL14" s="172"/>
      <c r="OUM14" s="172"/>
      <c r="OUN14" s="172"/>
      <c r="OUO14" s="172"/>
      <c r="OUP14" s="172"/>
      <c r="OUQ14" s="172"/>
      <c r="OUR14" s="172"/>
      <c r="OUS14" s="172"/>
      <c r="OUT14" s="172"/>
      <c r="OUU14" s="172"/>
      <c r="OUV14" s="172"/>
      <c r="OUW14" s="172"/>
      <c r="OUX14" s="172"/>
      <c r="OUY14" s="172"/>
      <c r="OUZ14" s="172"/>
      <c r="OVA14" s="172"/>
      <c r="OVB14" s="172"/>
      <c r="OVC14" s="172"/>
      <c r="OVD14" s="172"/>
      <c r="OVE14" s="172"/>
      <c r="OVF14" s="172"/>
      <c r="OVG14" s="172"/>
      <c r="OVH14" s="172"/>
      <c r="OVI14" s="172"/>
      <c r="OVJ14" s="172"/>
      <c r="OVK14" s="172"/>
      <c r="OVL14" s="172"/>
      <c r="OVM14" s="172"/>
      <c r="OVN14" s="172"/>
      <c r="OVO14" s="172"/>
      <c r="OVP14" s="172"/>
      <c r="OVQ14" s="172"/>
      <c r="OVR14" s="172"/>
      <c r="OVS14" s="172"/>
      <c r="OVT14" s="172"/>
      <c r="OVU14" s="172"/>
      <c r="OVV14" s="172"/>
      <c r="OVW14" s="172"/>
      <c r="OVX14" s="172"/>
      <c r="OVY14" s="172"/>
      <c r="OVZ14" s="172"/>
      <c r="OWA14" s="172"/>
      <c r="OWB14" s="172"/>
      <c r="OWC14" s="172"/>
      <c r="OWD14" s="172"/>
      <c r="OWE14" s="172"/>
      <c r="OWF14" s="172"/>
      <c r="OWG14" s="172"/>
      <c r="OWH14" s="172"/>
      <c r="OWI14" s="172"/>
      <c r="OWJ14" s="172"/>
      <c r="OWK14" s="172"/>
      <c r="OWL14" s="172"/>
      <c r="OWM14" s="172"/>
      <c r="OWN14" s="172"/>
      <c r="OWO14" s="172"/>
      <c r="OWP14" s="172"/>
      <c r="OWQ14" s="172"/>
      <c r="OWR14" s="172"/>
      <c r="OWS14" s="172"/>
      <c r="OWT14" s="172"/>
      <c r="OWU14" s="172"/>
      <c r="OWV14" s="172"/>
      <c r="OWW14" s="172"/>
      <c r="OWX14" s="172"/>
      <c r="OWY14" s="172"/>
      <c r="OWZ14" s="172"/>
      <c r="OXA14" s="172"/>
      <c r="OXB14" s="172"/>
      <c r="OXC14" s="172"/>
      <c r="OXD14" s="172"/>
      <c r="OXE14" s="172"/>
      <c r="OXF14" s="172"/>
      <c r="OXG14" s="172"/>
      <c r="OXH14" s="172"/>
      <c r="OXI14" s="172"/>
      <c r="OXJ14" s="172"/>
      <c r="OXK14" s="172"/>
      <c r="OXL14" s="172"/>
      <c r="OXM14" s="172"/>
      <c r="OXN14" s="172"/>
      <c r="OXO14" s="172"/>
      <c r="OXP14" s="172"/>
      <c r="OXQ14" s="172"/>
      <c r="OXR14" s="172"/>
      <c r="OXS14" s="172"/>
      <c r="OXT14" s="172"/>
      <c r="OXU14" s="172"/>
      <c r="OXV14" s="172"/>
      <c r="OXW14" s="172"/>
      <c r="OXX14" s="172"/>
      <c r="OXY14" s="172"/>
      <c r="OXZ14" s="172"/>
      <c r="OYA14" s="172"/>
      <c r="OYB14" s="172"/>
      <c r="OYC14" s="172"/>
      <c r="OYD14" s="172"/>
      <c r="OYE14" s="172"/>
      <c r="OYF14" s="172"/>
      <c r="OYG14" s="172"/>
      <c r="OYH14" s="172"/>
      <c r="OYI14" s="172"/>
      <c r="OYJ14" s="172"/>
      <c r="OYK14" s="172"/>
      <c r="OYL14" s="172"/>
      <c r="OYM14" s="172"/>
      <c r="OYN14" s="172"/>
      <c r="OYO14" s="172"/>
      <c r="OYP14" s="172"/>
      <c r="OYQ14" s="172"/>
      <c r="OYR14" s="172"/>
      <c r="OYS14" s="172"/>
      <c r="OYT14" s="172"/>
      <c r="OYU14" s="172"/>
      <c r="OYV14" s="172"/>
      <c r="OYW14" s="172"/>
      <c r="OYX14" s="172"/>
      <c r="OYY14" s="172"/>
      <c r="OYZ14" s="172"/>
      <c r="OZA14" s="172"/>
      <c r="OZB14" s="172"/>
      <c r="OZC14" s="172"/>
      <c r="OZD14" s="172"/>
      <c r="OZE14" s="172"/>
      <c r="OZF14" s="172"/>
      <c r="OZG14" s="172"/>
      <c r="OZH14" s="172"/>
      <c r="OZI14" s="172"/>
      <c r="OZJ14" s="172"/>
      <c r="OZK14" s="172"/>
      <c r="OZL14" s="172"/>
      <c r="OZM14" s="172"/>
      <c r="OZN14" s="172"/>
      <c r="OZO14" s="172"/>
      <c r="OZP14" s="172"/>
      <c r="OZQ14" s="172"/>
      <c r="OZR14" s="172"/>
      <c r="OZS14" s="172"/>
      <c r="OZT14" s="172"/>
      <c r="OZU14" s="172"/>
      <c r="OZV14" s="172"/>
      <c r="OZW14" s="172"/>
      <c r="OZX14" s="172"/>
      <c r="OZY14" s="172"/>
      <c r="OZZ14" s="172"/>
      <c r="PAA14" s="172"/>
      <c r="PAB14" s="172"/>
      <c r="PAC14" s="172"/>
      <c r="PAD14" s="172"/>
      <c r="PAE14" s="172"/>
      <c r="PAF14" s="172"/>
      <c r="PAG14" s="172"/>
      <c r="PAH14" s="172"/>
      <c r="PAI14" s="172"/>
      <c r="PAJ14" s="172"/>
      <c r="PAK14" s="172"/>
      <c r="PAL14" s="172"/>
      <c r="PAM14" s="172"/>
      <c r="PAN14" s="172"/>
      <c r="PAO14" s="172"/>
      <c r="PAP14" s="172"/>
      <c r="PAQ14" s="172"/>
      <c r="PAR14" s="172"/>
      <c r="PAS14" s="172"/>
      <c r="PAT14" s="172"/>
      <c r="PAU14" s="172"/>
      <c r="PAV14" s="172"/>
      <c r="PAW14" s="172"/>
      <c r="PAX14" s="172"/>
      <c r="PAY14" s="172"/>
      <c r="PAZ14" s="172"/>
      <c r="PBA14" s="172"/>
      <c r="PBB14" s="172"/>
      <c r="PBC14" s="172"/>
      <c r="PBD14" s="172"/>
      <c r="PBE14" s="172"/>
      <c r="PBF14" s="172"/>
      <c r="PBG14" s="172"/>
      <c r="PBH14" s="172"/>
      <c r="PBI14" s="172"/>
      <c r="PBJ14" s="172"/>
      <c r="PBK14" s="172"/>
      <c r="PBL14" s="172"/>
      <c r="PBM14" s="172"/>
      <c r="PBN14" s="172"/>
      <c r="PBO14" s="172"/>
      <c r="PBP14" s="172"/>
      <c r="PBQ14" s="172"/>
      <c r="PBR14" s="172"/>
      <c r="PBS14" s="172"/>
      <c r="PBT14" s="172"/>
      <c r="PBU14" s="172"/>
      <c r="PBV14" s="172"/>
      <c r="PBW14" s="172"/>
      <c r="PBX14" s="172"/>
      <c r="PBY14" s="172"/>
      <c r="PBZ14" s="172"/>
      <c r="PCA14" s="172"/>
      <c r="PCB14" s="172"/>
      <c r="PCC14" s="172"/>
      <c r="PCD14" s="172"/>
      <c r="PCE14" s="172"/>
      <c r="PCF14" s="172"/>
      <c r="PCG14" s="172"/>
      <c r="PCH14" s="172"/>
      <c r="PCI14" s="172"/>
      <c r="PCJ14" s="172"/>
      <c r="PCK14" s="172"/>
      <c r="PCL14" s="172"/>
      <c r="PCM14" s="172"/>
      <c r="PCN14" s="172"/>
      <c r="PCO14" s="172"/>
      <c r="PCP14" s="172"/>
      <c r="PCQ14" s="172"/>
      <c r="PCR14" s="172"/>
      <c r="PCS14" s="172"/>
      <c r="PCT14" s="172"/>
      <c r="PCU14" s="172"/>
      <c r="PCV14" s="172"/>
      <c r="PCW14" s="172"/>
      <c r="PCX14" s="172"/>
      <c r="PCY14" s="172"/>
      <c r="PCZ14" s="172"/>
      <c r="PDA14" s="172"/>
      <c r="PDB14" s="172"/>
      <c r="PDC14" s="172"/>
      <c r="PDD14" s="172"/>
      <c r="PDE14" s="172"/>
      <c r="PDF14" s="172"/>
      <c r="PDG14" s="172"/>
      <c r="PDH14" s="172"/>
      <c r="PDI14" s="172"/>
      <c r="PDJ14" s="172"/>
      <c r="PDK14" s="172"/>
      <c r="PDL14" s="172"/>
      <c r="PDM14" s="172"/>
      <c r="PDN14" s="172"/>
      <c r="PDO14" s="172"/>
      <c r="PDP14" s="172"/>
      <c r="PDQ14" s="172"/>
      <c r="PDR14" s="172"/>
      <c r="PDS14" s="172"/>
      <c r="PDT14" s="172"/>
      <c r="PDU14" s="172"/>
      <c r="PDV14" s="172"/>
      <c r="PDW14" s="172"/>
      <c r="PDX14" s="172"/>
      <c r="PDY14" s="172"/>
      <c r="PDZ14" s="172"/>
      <c r="PEA14" s="172"/>
      <c r="PEB14" s="172"/>
      <c r="PEC14" s="172"/>
      <c r="PED14" s="172"/>
      <c r="PEE14" s="172"/>
      <c r="PEF14" s="172"/>
      <c r="PEG14" s="172"/>
      <c r="PEH14" s="172"/>
      <c r="PEI14" s="172"/>
      <c r="PEJ14" s="172"/>
      <c r="PEK14" s="172"/>
      <c r="PEL14" s="172"/>
      <c r="PEM14" s="172"/>
      <c r="PEN14" s="172"/>
      <c r="PEO14" s="172"/>
      <c r="PEP14" s="172"/>
      <c r="PEQ14" s="172"/>
      <c r="PER14" s="172"/>
      <c r="PES14" s="172"/>
      <c r="PET14" s="172"/>
      <c r="PEU14" s="172"/>
      <c r="PEV14" s="172"/>
      <c r="PEW14" s="172"/>
      <c r="PEX14" s="172"/>
      <c r="PEY14" s="172"/>
      <c r="PEZ14" s="172"/>
      <c r="PFA14" s="172"/>
      <c r="PFB14" s="172"/>
      <c r="PFC14" s="172"/>
      <c r="PFD14" s="172"/>
      <c r="PFE14" s="172"/>
      <c r="PFF14" s="172"/>
      <c r="PFG14" s="172"/>
      <c r="PFH14" s="172"/>
      <c r="PFI14" s="172"/>
      <c r="PFJ14" s="172"/>
      <c r="PFK14" s="172"/>
      <c r="PFL14" s="172"/>
      <c r="PFM14" s="172"/>
      <c r="PFN14" s="172"/>
      <c r="PFO14" s="172"/>
      <c r="PFP14" s="172"/>
      <c r="PFQ14" s="172"/>
      <c r="PFR14" s="172"/>
      <c r="PFS14" s="172"/>
      <c r="PFT14" s="172"/>
      <c r="PFU14" s="172"/>
      <c r="PFV14" s="172"/>
      <c r="PFW14" s="172"/>
      <c r="PFX14" s="172"/>
      <c r="PFY14" s="172"/>
      <c r="PFZ14" s="172"/>
      <c r="PGA14" s="172"/>
      <c r="PGB14" s="172"/>
      <c r="PGC14" s="172"/>
      <c r="PGD14" s="172"/>
      <c r="PGE14" s="172"/>
      <c r="PGF14" s="172"/>
      <c r="PGG14" s="172"/>
      <c r="PGH14" s="172"/>
      <c r="PGI14" s="172"/>
      <c r="PGJ14" s="172"/>
      <c r="PGK14" s="172"/>
      <c r="PGL14" s="172"/>
      <c r="PGM14" s="172"/>
      <c r="PGN14" s="172"/>
      <c r="PGO14" s="172"/>
      <c r="PGP14" s="172"/>
      <c r="PGQ14" s="172"/>
      <c r="PGR14" s="172"/>
      <c r="PGS14" s="172"/>
      <c r="PGT14" s="172"/>
      <c r="PGU14" s="172"/>
      <c r="PGV14" s="172"/>
      <c r="PGW14" s="172"/>
      <c r="PGX14" s="172"/>
      <c r="PGY14" s="172"/>
      <c r="PGZ14" s="172"/>
      <c r="PHA14" s="172"/>
      <c r="PHB14" s="172"/>
      <c r="PHC14" s="172"/>
      <c r="PHD14" s="172"/>
      <c r="PHE14" s="172"/>
      <c r="PHF14" s="172"/>
      <c r="PHG14" s="172"/>
      <c r="PHH14" s="172"/>
      <c r="PHI14" s="172"/>
      <c r="PHJ14" s="172"/>
      <c r="PHK14" s="172"/>
      <c r="PHL14" s="172"/>
      <c r="PHM14" s="172"/>
      <c r="PHN14" s="172"/>
      <c r="PHO14" s="172"/>
      <c r="PHP14" s="172"/>
      <c r="PHQ14" s="172"/>
      <c r="PHR14" s="172"/>
      <c r="PHS14" s="172"/>
      <c r="PHT14" s="172"/>
      <c r="PHU14" s="172"/>
      <c r="PHV14" s="172"/>
      <c r="PHW14" s="172"/>
      <c r="PHX14" s="172"/>
      <c r="PHY14" s="172"/>
      <c r="PHZ14" s="172"/>
      <c r="PIA14" s="172"/>
      <c r="PIB14" s="172"/>
      <c r="PIC14" s="172"/>
      <c r="PID14" s="172"/>
      <c r="PIE14" s="172"/>
      <c r="PIF14" s="172"/>
      <c r="PIG14" s="172"/>
      <c r="PIH14" s="172"/>
      <c r="PII14" s="172"/>
      <c r="PIJ14" s="172"/>
      <c r="PIK14" s="172"/>
      <c r="PIL14" s="172"/>
      <c r="PIM14" s="172"/>
      <c r="PIN14" s="172"/>
      <c r="PIO14" s="172"/>
      <c r="PIP14" s="172"/>
      <c r="PIQ14" s="172"/>
      <c r="PIR14" s="172"/>
      <c r="PIS14" s="172"/>
      <c r="PIT14" s="172"/>
      <c r="PIU14" s="172"/>
      <c r="PIV14" s="172"/>
      <c r="PIW14" s="172"/>
      <c r="PIX14" s="172"/>
      <c r="PIY14" s="172"/>
      <c r="PIZ14" s="172"/>
      <c r="PJA14" s="172"/>
      <c r="PJB14" s="172"/>
      <c r="PJC14" s="172"/>
      <c r="PJD14" s="172"/>
      <c r="PJE14" s="172"/>
      <c r="PJF14" s="172"/>
      <c r="PJG14" s="172"/>
      <c r="PJH14" s="172"/>
      <c r="PJI14" s="172"/>
      <c r="PJJ14" s="172"/>
      <c r="PJK14" s="172"/>
      <c r="PJL14" s="172"/>
      <c r="PJM14" s="172"/>
      <c r="PJN14" s="172"/>
      <c r="PJO14" s="172"/>
      <c r="PJP14" s="172"/>
      <c r="PJQ14" s="172"/>
      <c r="PJR14" s="172"/>
      <c r="PJS14" s="172"/>
      <c r="PJT14" s="172"/>
      <c r="PJU14" s="172"/>
      <c r="PJV14" s="172"/>
      <c r="PJW14" s="172"/>
      <c r="PJX14" s="172"/>
      <c r="PJY14" s="172"/>
      <c r="PJZ14" s="172"/>
      <c r="PKA14" s="172"/>
      <c r="PKB14" s="172"/>
      <c r="PKC14" s="172"/>
      <c r="PKD14" s="172"/>
      <c r="PKE14" s="172"/>
      <c r="PKF14" s="172"/>
      <c r="PKG14" s="172"/>
      <c r="PKH14" s="172"/>
      <c r="PKI14" s="172"/>
      <c r="PKJ14" s="172"/>
      <c r="PKK14" s="172"/>
      <c r="PKL14" s="172"/>
      <c r="PKM14" s="172"/>
      <c r="PKN14" s="172"/>
      <c r="PKO14" s="172"/>
      <c r="PKP14" s="172"/>
      <c r="PKQ14" s="172"/>
      <c r="PKR14" s="172"/>
      <c r="PKS14" s="172"/>
      <c r="PKT14" s="172"/>
      <c r="PKU14" s="172"/>
      <c r="PKV14" s="172"/>
      <c r="PKW14" s="172"/>
      <c r="PKX14" s="172"/>
      <c r="PKY14" s="172"/>
      <c r="PKZ14" s="172"/>
      <c r="PLA14" s="172"/>
      <c r="PLB14" s="172"/>
      <c r="PLC14" s="172"/>
      <c r="PLD14" s="172"/>
      <c r="PLE14" s="172"/>
      <c r="PLF14" s="172"/>
      <c r="PLG14" s="172"/>
      <c r="PLH14" s="172"/>
      <c r="PLI14" s="172"/>
      <c r="PLJ14" s="172"/>
      <c r="PLK14" s="172"/>
      <c r="PLL14" s="172"/>
      <c r="PLM14" s="172"/>
      <c r="PLN14" s="172"/>
      <c r="PLO14" s="172"/>
      <c r="PLP14" s="172"/>
      <c r="PLQ14" s="172"/>
      <c r="PLR14" s="172"/>
      <c r="PLS14" s="172"/>
      <c r="PLT14" s="172"/>
      <c r="PLU14" s="172"/>
      <c r="PLV14" s="172"/>
      <c r="PLW14" s="172"/>
      <c r="PLX14" s="172"/>
      <c r="PLY14" s="172"/>
      <c r="PLZ14" s="172"/>
      <c r="PMA14" s="172"/>
      <c r="PMB14" s="172"/>
      <c r="PMC14" s="172"/>
      <c r="PMD14" s="172"/>
      <c r="PME14" s="172"/>
      <c r="PMF14" s="172"/>
      <c r="PMG14" s="172"/>
      <c r="PMH14" s="172"/>
      <c r="PMI14" s="172"/>
      <c r="PMJ14" s="172"/>
      <c r="PMK14" s="172"/>
      <c r="PML14" s="172"/>
      <c r="PMM14" s="172"/>
      <c r="PMN14" s="172"/>
      <c r="PMO14" s="172"/>
      <c r="PMP14" s="172"/>
      <c r="PMQ14" s="172"/>
      <c r="PMR14" s="172"/>
      <c r="PMS14" s="172"/>
      <c r="PMT14" s="172"/>
      <c r="PMU14" s="172"/>
      <c r="PMV14" s="172"/>
      <c r="PMW14" s="172"/>
      <c r="PMX14" s="172"/>
      <c r="PMY14" s="172"/>
      <c r="PMZ14" s="172"/>
      <c r="PNA14" s="172"/>
      <c r="PNB14" s="172"/>
      <c r="PNC14" s="172"/>
      <c r="PND14" s="172"/>
      <c r="PNE14" s="172"/>
      <c r="PNF14" s="172"/>
      <c r="PNG14" s="172"/>
      <c r="PNH14" s="172"/>
      <c r="PNI14" s="172"/>
      <c r="PNJ14" s="172"/>
      <c r="PNK14" s="172"/>
      <c r="PNL14" s="172"/>
      <c r="PNM14" s="172"/>
      <c r="PNN14" s="172"/>
      <c r="PNO14" s="172"/>
      <c r="PNP14" s="172"/>
      <c r="PNQ14" s="172"/>
      <c r="PNR14" s="172"/>
      <c r="PNS14" s="172"/>
      <c r="PNT14" s="172"/>
      <c r="PNU14" s="172"/>
      <c r="PNV14" s="172"/>
      <c r="PNW14" s="172"/>
      <c r="PNX14" s="172"/>
      <c r="PNY14" s="172"/>
      <c r="PNZ14" s="172"/>
      <c r="POA14" s="172"/>
      <c r="POB14" s="172"/>
      <c r="POC14" s="172"/>
      <c r="POD14" s="172"/>
      <c r="POE14" s="172"/>
      <c r="POF14" s="172"/>
      <c r="POG14" s="172"/>
      <c r="POH14" s="172"/>
      <c r="POI14" s="172"/>
      <c r="POJ14" s="172"/>
      <c r="POK14" s="172"/>
      <c r="POL14" s="172"/>
      <c r="POM14" s="172"/>
      <c r="PON14" s="172"/>
      <c r="POO14" s="172"/>
      <c r="POP14" s="172"/>
      <c r="POQ14" s="172"/>
      <c r="POR14" s="172"/>
      <c r="POS14" s="172"/>
      <c r="POT14" s="172"/>
      <c r="POU14" s="172"/>
      <c r="POV14" s="172"/>
      <c r="POW14" s="172"/>
      <c r="POX14" s="172"/>
      <c r="POY14" s="172"/>
      <c r="POZ14" s="172"/>
      <c r="PPA14" s="172"/>
      <c r="PPB14" s="172"/>
      <c r="PPC14" s="172"/>
      <c r="PPD14" s="172"/>
      <c r="PPE14" s="172"/>
      <c r="PPF14" s="172"/>
      <c r="PPG14" s="172"/>
      <c r="PPH14" s="172"/>
      <c r="PPI14" s="172"/>
      <c r="PPJ14" s="172"/>
      <c r="PPK14" s="172"/>
      <c r="PPL14" s="172"/>
      <c r="PPM14" s="172"/>
      <c r="PPN14" s="172"/>
      <c r="PPO14" s="172"/>
      <c r="PPP14" s="172"/>
      <c r="PPQ14" s="172"/>
      <c r="PPR14" s="172"/>
      <c r="PPS14" s="172"/>
      <c r="PPT14" s="172"/>
      <c r="PPU14" s="172"/>
      <c r="PPV14" s="172"/>
      <c r="PPW14" s="172"/>
      <c r="PPX14" s="172"/>
      <c r="PPY14" s="172"/>
      <c r="PPZ14" s="172"/>
      <c r="PQA14" s="172"/>
      <c r="PQB14" s="172"/>
      <c r="PQC14" s="172"/>
      <c r="PQD14" s="172"/>
      <c r="PQE14" s="172"/>
      <c r="PQF14" s="172"/>
      <c r="PQG14" s="172"/>
      <c r="PQH14" s="172"/>
      <c r="PQI14" s="172"/>
      <c r="PQJ14" s="172"/>
      <c r="PQK14" s="172"/>
      <c r="PQL14" s="172"/>
      <c r="PQM14" s="172"/>
      <c r="PQN14" s="172"/>
      <c r="PQO14" s="172"/>
      <c r="PQP14" s="172"/>
      <c r="PQQ14" s="172"/>
      <c r="PQR14" s="172"/>
      <c r="PQS14" s="172"/>
      <c r="PQT14" s="172"/>
      <c r="PQU14" s="172"/>
      <c r="PQV14" s="172"/>
      <c r="PQW14" s="172"/>
      <c r="PQX14" s="172"/>
      <c r="PQY14" s="172"/>
      <c r="PQZ14" s="172"/>
      <c r="PRA14" s="172"/>
      <c r="PRB14" s="172"/>
      <c r="PRC14" s="172"/>
      <c r="PRD14" s="172"/>
      <c r="PRE14" s="172"/>
      <c r="PRF14" s="172"/>
      <c r="PRG14" s="172"/>
      <c r="PRH14" s="172"/>
      <c r="PRI14" s="172"/>
      <c r="PRJ14" s="172"/>
      <c r="PRK14" s="172"/>
      <c r="PRL14" s="172"/>
      <c r="PRM14" s="172"/>
      <c r="PRN14" s="172"/>
      <c r="PRO14" s="172"/>
      <c r="PRP14" s="172"/>
      <c r="PRQ14" s="172"/>
      <c r="PRR14" s="172"/>
      <c r="PRS14" s="172"/>
      <c r="PRT14" s="172"/>
      <c r="PRU14" s="172"/>
      <c r="PRV14" s="172"/>
      <c r="PRW14" s="172"/>
      <c r="PRX14" s="172"/>
      <c r="PRY14" s="172"/>
      <c r="PRZ14" s="172"/>
      <c r="PSA14" s="172"/>
      <c r="PSB14" s="172"/>
      <c r="PSC14" s="172"/>
      <c r="PSD14" s="172"/>
      <c r="PSE14" s="172"/>
      <c r="PSF14" s="172"/>
      <c r="PSG14" s="172"/>
      <c r="PSH14" s="172"/>
      <c r="PSI14" s="172"/>
      <c r="PSJ14" s="172"/>
      <c r="PSK14" s="172"/>
      <c r="PSL14" s="172"/>
      <c r="PSM14" s="172"/>
      <c r="PSN14" s="172"/>
      <c r="PSO14" s="172"/>
      <c r="PSP14" s="172"/>
      <c r="PSQ14" s="172"/>
      <c r="PSR14" s="172"/>
      <c r="PSS14" s="172"/>
      <c r="PST14" s="172"/>
      <c r="PSU14" s="172"/>
      <c r="PSV14" s="172"/>
      <c r="PSW14" s="172"/>
      <c r="PSX14" s="172"/>
      <c r="PSY14" s="172"/>
      <c r="PSZ14" s="172"/>
      <c r="PTA14" s="172"/>
      <c r="PTB14" s="172"/>
      <c r="PTC14" s="172"/>
      <c r="PTD14" s="172"/>
      <c r="PTE14" s="172"/>
      <c r="PTF14" s="172"/>
      <c r="PTG14" s="172"/>
      <c r="PTH14" s="172"/>
      <c r="PTI14" s="172"/>
      <c r="PTJ14" s="172"/>
      <c r="PTK14" s="172"/>
      <c r="PTL14" s="172"/>
      <c r="PTM14" s="172"/>
      <c r="PTN14" s="172"/>
      <c r="PTO14" s="172"/>
      <c r="PTP14" s="172"/>
      <c r="PTQ14" s="172"/>
      <c r="PTR14" s="172"/>
      <c r="PTS14" s="172"/>
      <c r="PTT14" s="172"/>
      <c r="PTU14" s="172"/>
      <c r="PTV14" s="172"/>
      <c r="PTW14" s="172"/>
      <c r="PTX14" s="172"/>
      <c r="PTY14" s="172"/>
      <c r="PTZ14" s="172"/>
      <c r="PUA14" s="172"/>
      <c r="PUB14" s="172"/>
      <c r="PUC14" s="172"/>
      <c r="PUD14" s="172"/>
      <c r="PUE14" s="172"/>
      <c r="PUF14" s="172"/>
      <c r="PUG14" s="172"/>
      <c r="PUH14" s="172"/>
      <c r="PUI14" s="172"/>
      <c r="PUJ14" s="172"/>
      <c r="PUK14" s="172"/>
      <c r="PUL14" s="172"/>
      <c r="PUM14" s="172"/>
      <c r="PUN14" s="172"/>
      <c r="PUO14" s="172"/>
      <c r="PUP14" s="172"/>
      <c r="PUQ14" s="172"/>
      <c r="PUR14" s="172"/>
      <c r="PUS14" s="172"/>
      <c r="PUT14" s="172"/>
      <c r="PUU14" s="172"/>
      <c r="PUV14" s="172"/>
      <c r="PUW14" s="172"/>
      <c r="PUX14" s="172"/>
      <c r="PUY14" s="172"/>
      <c r="PUZ14" s="172"/>
      <c r="PVA14" s="172"/>
      <c r="PVB14" s="172"/>
      <c r="PVC14" s="172"/>
      <c r="PVD14" s="172"/>
      <c r="PVE14" s="172"/>
      <c r="PVF14" s="172"/>
      <c r="PVG14" s="172"/>
      <c r="PVH14" s="172"/>
      <c r="PVI14" s="172"/>
      <c r="PVJ14" s="172"/>
      <c r="PVK14" s="172"/>
      <c r="PVL14" s="172"/>
      <c r="PVM14" s="172"/>
      <c r="PVN14" s="172"/>
      <c r="PVO14" s="172"/>
      <c r="PVP14" s="172"/>
      <c r="PVQ14" s="172"/>
      <c r="PVR14" s="172"/>
      <c r="PVS14" s="172"/>
      <c r="PVT14" s="172"/>
      <c r="PVU14" s="172"/>
      <c r="PVV14" s="172"/>
      <c r="PVW14" s="172"/>
      <c r="PVX14" s="172"/>
      <c r="PVY14" s="172"/>
      <c r="PVZ14" s="172"/>
      <c r="PWA14" s="172"/>
      <c r="PWB14" s="172"/>
      <c r="PWC14" s="172"/>
      <c r="PWD14" s="172"/>
      <c r="PWE14" s="172"/>
      <c r="PWF14" s="172"/>
      <c r="PWG14" s="172"/>
      <c r="PWH14" s="172"/>
      <c r="PWI14" s="172"/>
      <c r="PWJ14" s="172"/>
      <c r="PWK14" s="172"/>
      <c r="PWL14" s="172"/>
      <c r="PWM14" s="172"/>
      <c r="PWN14" s="172"/>
      <c r="PWO14" s="172"/>
      <c r="PWP14" s="172"/>
      <c r="PWQ14" s="172"/>
      <c r="PWR14" s="172"/>
      <c r="PWS14" s="172"/>
      <c r="PWT14" s="172"/>
      <c r="PWU14" s="172"/>
      <c r="PWV14" s="172"/>
      <c r="PWW14" s="172"/>
      <c r="PWX14" s="172"/>
      <c r="PWY14" s="172"/>
      <c r="PWZ14" s="172"/>
      <c r="PXA14" s="172"/>
      <c r="PXB14" s="172"/>
      <c r="PXC14" s="172"/>
      <c r="PXD14" s="172"/>
      <c r="PXE14" s="172"/>
      <c r="PXF14" s="172"/>
      <c r="PXG14" s="172"/>
      <c r="PXH14" s="172"/>
      <c r="PXI14" s="172"/>
      <c r="PXJ14" s="172"/>
      <c r="PXK14" s="172"/>
      <c r="PXL14" s="172"/>
      <c r="PXM14" s="172"/>
      <c r="PXN14" s="172"/>
      <c r="PXO14" s="172"/>
      <c r="PXP14" s="172"/>
      <c r="PXQ14" s="172"/>
      <c r="PXR14" s="172"/>
      <c r="PXS14" s="172"/>
      <c r="PXT14" s="172"/>
      <c r="PXU14" s="172"/>
      <c r="PXV14" s="172"/>
      <c r="PXW14" s="172"/>
      <c r="PXX14" s="172"/>
      <c r="PXY14" s="172"/>
      <c r="PXZ14" s="172"/>
      <c r="PYA14" s="172"/>
      <c r="PYB14" s="172"/>
      <c r="PYC14" s="172"/>
      <c r="PYD14" s="172"/>
      <c r="PYE14" s="172"/>
      <c r="PYF14" s="172"/>
      <c r="PYG14" s="172"/>
      <c r="PYH14" s="172"/>
      <c r="PYI14" s="172"/>
      <c r="PYJ14" s="172"/>
      <c r="PYK14" s="172"/>
      <c r="PYL14" s="172"/>
      <c r="PYM14" s="172"/>
      <c r="PYN14" s="172"/>
      <c r="PYO14" s="172"/>
      <c r="PYP14" s="172"/>
      <c r="PYQ14" s="172"/>
      <c r="PYR14" s="172"/>
      <c r="PYS14" s="172"/>
      <c r="PYT14" s="172"/>
      <c r="PYU14" s="172"/>
      <c r="PYV14" s="172"/>
      <c r="PYW14" s="172"/>
      <c r="PYX14" s="172"/>
      <c r="PYY14" s="172"/>
      <c r="PYZ14" s="172"/>
      <c r="PZA14" s="172"/>
      <c r="PZB14" s="172"/>
      <c r="PZC14" s="172"/>
      <c r="PZD14" s="172"/>
      <c r="PZE14" s="172"/>
      <c r="PZF14" s="172"/>
      <c r="PZG14" s="172"/>
      <c r="PZH14" s="172"/>
      <c r="PZI14" s="172"/>
      <c r="PZJ14" s="172"/>
      <c r="PZK14" s="172"/>
      <c r="PZL14" s="172"/>
      <c r="PZM14" s="172"/>
      <c r="PZN14" s="172"/>
      <c r="PZO14" s="172"/>
      <c r="PZP14" s="172"/>
      <c r="PZQ14" s="172"/>
      <c r="PZR14" s="172"/>
      <c r="PZS14" s="172"/>
      <c r="PZT14" s="172"/>
      <c r="PZU14" s="172"/>
      <c r="PZV14" s="172"/>
      <c r="PZW14" s="172"/>
      <c r="PZX14" s="172"/>
      <c r="PZY14" s="172"/>
      <c r="PZZ14" s="172"/>
      <c r="QAA14" s="172"/>
      <c r="QAB14" s="172"/>
      <c r="QAC14" s="172"/>
      <c r="QAD14" s="172"/>
      <c r="QAE14" s="172"/>
      <c r="QAF14" s="172"/>
      <c r="QAG14" s="172"/>
      <c r="QAH14" s="172"/>
      <c r="QAI14" s="172"/>
      <c r="QAJ14" s="172"/>
      <c r="QAK14" s="172"/>
      <c r="QAL14" s="172"/>
      <c r="QAM14" s="172"/>
      <c r="QAN14" s="172"/>
      <c r="QAO14" s="172"/>
      <c r="QAP14" s="172"/>
      <c r="QAQ14" s="172"/>
      <c r="QAR14" s="172"/>
      <c r="QAS14" s="172"/>
      <c r="QAT14" s="172"/>
      <c r="QAU14" s="172"/>
      <c r="QAV14" s="172"/>
      <c r="QAW14" s="172"/>
      <c r="QAX14" s="172"/>
      <c r="QAY14" s="172"/>
      <c r="QAZ14" s="172"/>
      <c r="QBA14" s="172"/>
      <c r="QBB14" s="172"/>
      <c r="QBC14" s="172"/>
      <c r="QBD14" s="172"/>
      <c r="QBE14" s="172"/>
      <c r="QBF14" s="172"/>
      <c r="QBG14" s="172"/>
      <c r="QBH14" s="172"/>
      <c r="QBI14" s="172"/>
      <c r="QBJ14" s="172"/>
      <c r="QBK14" s="172"/>
      <c r="QBL14" s="172"/>
      <c r="QBM14" s="172"/>
      <c r="QBN14" s="172"/>
      <c r="QBO14" s="172"/>
      <c r="QBP14" s="172"/>
      <c r="QBQ14" s="172"/>
      <c r="QBR14" s="172"/>
      <c r="QBS14" s="172"/>
      <c r="QBT14" s="172"/>
      <c r="QBU14" s="172"/>
      <c r="QBV14" s="172"/>
      <c r="QBW14" s="172"/>
      <c r="QBX14" s="172"/>
      <c r="QBY14" s="172"/>
      <c r="QBZ14" s="172"/>
      <c r="QCA14" s="172"/>
      <c r="QCB14" s="172"/>
      <c r="QCC14" s="172"/>
      <c r="QCD14" s="172"/>
      <c r="QCE14" s="172"/>
      <c r="QCF14" s="172"/>
      <c r="QCG14" s="172"/>
      <c r="QCH14" s="172"/>
      <c r="QCI14" s="172"/>
      <c r="QCJ14" s="172"/>
      <c r="QCK14" s="172"/>
      <c r="QCL14" s="172"/>
      <c r="QCM14" s="172"/>
      <c r="QCN14" s="172"/>
      <c r="QCO14" s="172"/>
      <c r="QCP14" s="172"/>
      <c r="QCQ14" s="172"/>
      <c r="QCR14" s="172"/>
      <c r="QCS14" s="172"/>
      <c r="QCT14" s="172"/>
      <c r="QCU14" s="172"/>
      <c r="QCV14" s="172"/>
      <c r="QCW14" s="172"/>
      <c r="QCX14" s="172"/>
      <c r="QCY14" s="172"/>
      <c r="QCZ14" s="172"/>
      <c r="QDA14" s="172"/>
      <c r="QDB14" s="172"/>
      <c r="QDC14" s="172"/>
      <c r="QDD14" s="172"/>
      <c r="QDE14" s="172"/>
      <c r="QDF14" s="172"/>
      <c r="QDG14" s="172"/>
      <c r="QDH14" s="172"/>
      <c r="QDI14" s="172"/>
      <c r="QDJ14" s="172"/>
      <c r="QDK14" s="172"/>
      <c r="QDL14" s="172"/>
      <c r="QDM14" s="172"/>
      <c r="QDN14" s="172"/>
      <c r="QDO14" s="172"/>
      <c r="QDP14" s="172"/>
      <c r="QDQ14" s="172"/>
      <c r="QDR14" s="172"/>
      <c r="QDS14" s="172"/>
      <c r="QDT14" s="172"/>
      <c r="QDU14" s="172"/>
      <c r="QDV14" s="172"/>
      <c r="QDW14" s="172"/>
      <c r="QDX14" s="172"/>
      <c r="QDY14" s="172"/>
      <c r="QDZ14" s="172"/>
      <c r="QEA14" s="172"/>
      <c r="QEB14" s="172"/>
      <c r="QEC14" s="172"/>
      <c r="QED14" s="172"/>
      <c r="QEE14" s="172"/>
      <c r="QEF14" s="172"/>
      <c r="QEG14" s="172"/>
      <c r="QEH14" s="172"/>
      <c r="QEI14" s="172"/>
      <c r="QEJ14" s="172"/>
      <c r="QEK14" s="172"/>
      <c r="QEL14" s="172"/>
      <c r="QEM14" s="172"/>
      <c r="QEN14" s="172"/>
      <c r="QEO14" s="172"/>
      <c r="QEP14" s="172"/>
      <c r="QEQ14" s="172"/>
      <c r="QER14" s="172"/>
      <c r="QES14" s="172"/>
      <c r="QET14" s="172"/>
      <c r="QEU14" s="172"/>
      <c r="QEV14" s="172"/>
      <c r="QEW14" s="172"/>
      <c r="QEX14" s="172"/>
      <c r="QEY14" s="172"/>
      <c r="QEZ14" s="172"/>
      <c r="QFA14" s="172"/>
      <c r="QFB14" s="172"/>
      <c r="QFC14" s="172"/>
      <c r="QFD14" s="172"/>
      <c r="QFE14" s="172"/>
      <c r="QFF14" s="172"/>
      <c r="QFG14" s="172"/>
      <c r="QFH14" s="172"/>
      <c r="QFI14" s="172"/>
      <c r="QFJ14" s="172"/>
      <c r="QFK14" s="172"/>
      <c r="QFL14" s="172"/>
      <c r="QFM14" s="172"/>
      <c r="QFN14" s="172"/>
      <c r="QFO14" s="172"/>
      <c r="QFP14" s="172"/>
      <c r="QFQ14" s="172"/>
      <c r="QFR14" s="172"/>
      <c r="QFS14" s="172"/>
      <c r="QFT14" s="172"/>
      <c r="QFU14" s="172"/>
      <c r="QFV14" s="172"/>
      <c r="QFW14" s="172"/>
      <c r="QFX14" s="172"/>
      <c r="QFY14" s="172"/>
      <c r="QFZ14" s="172"/>
      <c r="QGA14" s="172"/>
      <c r="QGB14" s="172"/>
      <c r="QGC14" s="172"/>
      <c r="QGD14" s="172"/>
      <c r="QGE14" s="172"/>
      <c r="QGF14" s="172"/>
      <c r="QGG14" s="172"/>
      <c r="QGH14" s="172"/>
      <c r="QGI14" s="172"/>
      <c r="QGJ14" s="172"/>
      <c r="QGK14" s="172"/>
      <c r="QGL14" s="172"/>
      <c r="QGM14" s="172"/>
      <c r="QGN14" s="172"/>
      <c r="QGO14" s="172"/>
      <c r="QGP14" s="172"/>
      <c r="QGQ14" s="172"/>
      <c r="QGR14" s="172"/>
      <c r="QGS14" s="172"/>
      <c r="QGT14" s="172"/>
      <c r="QGU14" s="172"/>
      <c r="QGV14" s="172"/>
      <c r="QGW14" s="172"/>
      <c r="QGX14" s="172"/>
      <c r="QGY14" s="172"/>
      <c r="QGZ14" s="172"/>
      <c r="QHA14" s="172"/>
      <c r="QHB14" s="172"/>
      <c r="QHC14" s="172"/>
      <c r="QHD14" s="172"/>
      <c r="QHE14" s="172"/>
      <c r="QHF14" s="172"/>
      <c r="QHG14" s="172"/>
      <c r="QHH14" s="172"/>
      <c r="QHI14" s="172"/>
      <c r="QHJ14" s="172"/>
      <c r="QHK14" s="172"/>
      <c r="QHL14" s="172"/>
      <c r="QHM14" s="172"/>
      <c r="QHN14" s="172"/>
      <c r="QHO14" s="172"/>
      <c r="QHP14" s="172"/>
      <c r="QHQ14" s="172"/>
      <c r="QHR14" s="172"/>
      <c r="QHS14" s="172"/>
      <c r="QHT14" s="172"/>
      <c r="QHU14" s="172"/>
      <c r="QHV14" s="172"/>
      <c r="QHW14" s="172"/>
      <c r="QHX14" s="172"/>
      <c r="QHY14" s="172"/>
      <c r="QHZ14" s="172"/>
      <c r="QIA14" s="172"/>
      <c r="QIB14" s="172"/>
      <c r="QIC14" s="172"/>
      <c r="QID14" s="172"/>
      <c r="QIE14" s="172"/>
      <c r="QIF14" s="172"/>
      <c r="QIG14" s="172"/>
      <c r="QIH14" s="172"/>
      <c r="QII14" s="172"/>
      <c r="QIJ14" s="172"/>
      <c r="QIK14" s="172"/>
      <c r="QIL14" s="172"/>
      <c r="QIM14" s="172"/>
      <c r="QIN14" s="172"/>
      <c r="QIO14" s="172"/>
      <c r="QIP14" s="172"/>
      <c r="QIQ14" s="172"/>
      <c r="QIR14" s="172"/>
      <c r="QIS14" s="172"/>
      <c r="QIT14" s="172"/>
      <c r="QIU14" s="172"/>
      <c r="QIV14" s="172"/>
      <c r="QIW14" s="172"/>
      <c r="QIX14" s="172"/>
      <c r="QIY14" s="172"/>
      <c r="QIZ14" s="172"/>
      <c r="QJA14" s="172"/>
      <c r="QJB14" s="172"/>
      <c r="QJC14" s="172"/>
      <c r="QJD14" s="172"/>
      <c r="QJE14" s="172"/>
      <c r="QJF14" s="172"/>
      <c r="QJG14" s="172"/>
      <c r="QJH14" s="172"/>
      <c r="QJI14" s="172"/>
      <c r="QJJ14" s="172"/>
      <c r="QJK14" s="172"/>
      <c r="QJL14" s="172"/>
      <c r="QJM14" s="172"/>
      <c r="QJN14" s="172"/>
      <c r="QJO14" s="172"/>
      <c r="QJP14" s="172"/>
      <c r="QJQ14" s="172"/>
      <c r="QJR14" s="172"/>
      <c r="QJS14" s="172"/>
      <c r="QJT14" s="172"/>
      <c r="QJU14" s="172"/>
      <c r="QJV14" s="172"/>
      <c r="QJW14" s="172"/>
      <c r="QJX14" s="172"/>
      <c r="QJY14" s="172"/>
      <c r="QJZ14" s="172"/>
      <c r="QKA14" s="172"/>
      <c r="QKB14" s="172"/>
      <c r="QKC14" s="172"/>
      <c r="QKD14" s="172"/>
      <c r="QKE14" s="172"/>
      <c r="QKF14" s="172"/>
      <c r="QKG14" s="172"/>
      <c r="QKH14" s="172"/>
      <c r="QKI14" s="172"/>
      <c r="QKJ14" s="172"/>
      <c r="QKK14" s="172"/>
      <c r="QKL14" s="172"/>
      <c r="QKM14" s="172"/>
      <c r="QKN14" s="172"/>
      <c r="QKO14" s="172"/>
      <c r="QKP14" s="172"/>
      <c r="QKQ14" s="172"/>
      <c r="QKR14" s="172"/>
      <c r="QKS14" s="172"/>
      <c r="QKT14" s="172"/>
      <c r="QKU14" s="172"/>
      <c r="QKV14" s="172"/>
      <c r="QKW14" s="172"/>
      <c r="QKX14" s="172"/>
      <c r="QKY14" s="172"/>
      <c r="QKZ14" s="172"/>
      <c r="QLA14" s="172"/>
      <c r="QLB14" s="172"/>
      <c r="QLC14" s="172"/>
      <c r="QLD14" s="172"/>
      <c r="QLE14" s="172"/>
      <c r="QLF14" s="172"/>
      <c r="QLG14" s="172"/>
      <c r="QLH14" s="172"/>
      <c r="QLI14" s="172"/>
      <c r="QLJ14" s="172"/>
      <c r="QLK14" s="172"/>
      <c r="QLL14" s="172"/>
      <c r="QLM14" s="172"/>
      <c r="QLN14" s="172"/>
      <c r="QLO14" s="172"/>
      <c r="QLP14" s="172"/>
      <c r="QLQ14" s="172"/>
      <c r="QLR14" s="172"/>
      <c r="QLS14" s="172"/>
      <c r="QLT14" s="172"/>
      <c r="QLU14" s="172"/>
      <c r="QLV14" s="172"/>
      <c r="QLW14" s="172"/>
      <c r="QLX14" s="172"/>
      <c r="QLY14" s="172"/>
      <c r="QLZ14" s="172"/>
      <c r="QMA14" s="172"/>
      <c r="QMB14" s="172"/>
      <c r="QMC14" s="172"/>
      <c r="QMD14" s="172"/>
      <c r="QME14" s="172"/>
      <c r="QMF14" s="172"/>
      <c r="QMG14" s="172"/>
      <c r="QMH14" s="172"/>
      <c r="QMI14" s="172"/>
      <c r="QMJ14" s="172"/>
      <c r="QMK14" s="172"/>
      <c r="QML14" s="172"/>
      <c r="QMM14" s="172"/>
      <c r="QMN14" s="172"/>
      <c r="QMO14" s="172"/>
      <c r="QMP14" s="172"/>
      <c r="QMQ14" s="172"/>
      <c r="QMR14" s="172"/>
      <c r="QMS14" s="172"/>
      <c r="QMT14" s="172"/>
      <c r="QMU14" s="172"/>
      <c r="QMV14" s="172"/>
      <c r="QMW14" s="172"/>
      <c r="QMX14" s="172"/>
      <c r="QMY14" s="172"/>
      <c r="QMZ14" s="172"/>
      <c r="QNA14" s="172"/>
      <c r="QNB14" s="172"/>
      <c r="QNC14" s="172"/>
      <c r="QND14" s="172"/>
      <c r="QNE14" s="172"/>
      <c r="QNF14" s="172"/>
      <c r="QNG14" s="172"/>
      <c r="QNH14" s="172"/>
      <c r="QNI14" s="172"/>
      <c r="QNJ14" s="172"/>
      <c r="QNK14" s="172"/>
      <c r="QNL14" s="172"/>
      <c r="QNM14" s="172"/>
      <c r="QNN14" s="172"/>
      <c r="QNO14" s="172"/>
      <c r="QNP14" s="172"/>
      <c r="QNQ14" s="172"/>
      <c r="QNR14" s="172"/>
      <c r="QNS14" s="172"/>
      <c r="QNT14" s="172"/>
      <c r="QNU14" s="172"/>
      <c r="QNV14" s="172"/>
      <c r="QNW14" s="172"/>
      <c r="QNX14" s="172"/>
      <c r="QNY14" s="172"/>
      <c r="QNZ14" s="172"/>
      <c r="QOA14" s="172"/>
      <c r="QOB14" s="172"/>
      <c r="QOC14" s="172"/>
      <c r="QOD14" s="172"/>
      <c r="QOE14" s="172"/>
      <c r="QOF14" s="172"/>
      <c r="QOG14" s="172"/>
      <c r="QOH14" s="172"/>
      <c r="QOI14" s="172"/>
      <c r="QOJ14" s="172"/>
      <c r="QOK14" s="172"/>
      <c r="QOL14" s="172"/>
      <c r="QOM14" s="172"/>
      <c r="QON14" s="172"/>
      <c r="QOO14" s="172"/>
      <c r="QOP14" s="172"/>
      <c r="QOQ14" s="172"/>
      <c r="QOR14" s="172"/>
      <c r="QOS14" s="172"/>
      <c r="QOT14" s="172"/>
      <c r="QOU14" s="172"/>
      <c r="QOV14" s="172"/>
      <c r="QOW14" s="172"/>
      <c r="QOX14" s="172"/>
      <c r="QOY14" s="172"/>
      <c r="QOZ14" s="172"/>
      <c r="QPA14" s="172"/>
      <c r="QPB14" s="172"/>
      <c r="QPC14" s="172"/>
      <c r="QPD14" s="172"/>
      <c r="QPE14" s="172"/>
      <c r="QPF14" s="172"/>
      <c r="QPG14" s="172"/>
      <c r="QPH14" s="172"/>
      <c r="QPI14" s="172"/>
      <c r="QPJ14" s="172"/>
      <c r="QPK14" s="172"/>
      <c r="QPL14" s="172"/>
      <c r="QPM14" s="172"/>
      <c r="QPN14" s="172"/>
      <c r="QPO14" s="172"/>
      <c r="QPP14" s="172"/>
      <c r="QPQ14" s="172"/>
      <c r="QPR14" s="172"/>
      <c r="QPS14" s="172"/>
      <c r="QPT14" s="172"/>
      <c r="QPU14" s="172"/>
      <c r="QPV14" s="172"/>
      <c r="QPW14" s="172"/>
      <c r="QPX14" s="172"/>
      <c r="QPY14" s="172"/>
      <c r="QPZ14" s="172"/>
      <c r="QQA14" s="172"/>
      <c r="QQB14" s="172"/>
      <c r="QQC14" s="172"/>
      <c r="QQD14" s="172"/>
      <c r="QQE14" s="172"/>
      <c r="QQF14" s="172"/>
      <c r="QQG14" s="172"/>
      <c r="QQH14" s="172"/>
      <c r="QQI14" s="172"/>
      <c r="QQJ14" s="172"/>
      <c r="QQK14" s="172"/>
      <c r="QQL14" s="172"/>
      <c r="QQM14" s="172"/>
      <c r="QQN14" s="172"/>
      <c r="QQO14" s="172"/>
      <c r="QQP14" s="172"/>
      <c r="QQQ14" s="172"/>
      <c r="QQR14" s="172"/>
      <c r="QQS14" s="172"/>
      <c r="QQT14" s="172"/>
      <c r="QQU14" s="172"/>
      <c r="QQV14" s="172"/>
      <c r="QQW14" s="172"/>
      <c r="QQX14" s="172"/>
      <c r="QQY14" s="172"/>
      <c r="QQZ14" s="172"/>
      <c r="QRA14" s="172"/>
      <c r="QRB14" s="172"/>
      <c r="QRC14" s="172"/>
      <c r="QRD14" s="172"/>
      <c r="QRE14" s="172"/>
      <c r="QRF14" s="172"/>
      <c r="QRG14" s="172"/>
      <c r="QRH14" s="172"/>
      <c r="QRI14" s="172"/>
      <c r="QRJ14" s="172"/>
      <c r="QRK14" s="172"/>
      <c r="QRL14" s="172"/>
      <c r="QRM14" s="172"/>
      <c r="QRN14" s="172"/>
      <c r="QRO14" s="172"/>
      <c r="QRP14" s="172"/>
      <c r="QRQ14" s="172"/>
      <c r="QRR14" s="172"/>
      <c r="QRS14" s="172"/>
      <c r="QRT14" s="172"/>
      <c r="QRU14" s="172"/>
      <c r="QRV14" s="172"/>
      <c r="QRW14" s="172"/>
      <c r="QRX14" s="172"/>
      <c r="QRY14" s="172"/>
      <c r="QRZ14" s="172"/>
      <c r="QSA14" s="172"/>
      <c r="QSB14" s="172"/>
      <c r="QSC14" s="172"/>
      <c r="QSD14" s="172"/>
      <c r="QSE14" s="172"/>
      <c r="QSF14" s="172"/>
      <c r="QSG14" s="172"/>
      <c r="QSH14" s="172"/>
      <c r="QSI14" s="172"/>
      <c r="QSJ14" s="172"/>
      <c r="QSK14" s="172"/>
      <c r="QSL14" s="172"/>
      <c r="QSM14" s="172"/>
      <c r="QSN14" s="172"/>
      <c r="QSO14" s="172"/>
      <c r="QSP14" s="172"/>
      <c r="QSQ14" s="172"/>
      <c r="QSR14" s="172"/>
      <c r="QSS14" s="172"/>
      <c r="QST14" s="172"/>
      <c r="QSU14" s="172"/>
      <c r="QSV14" s="172"/>
      <c r="QSW14" s="172"/>
      <c r="QSX14" s="172"/>
      <c r="QSY14" s="172"/>
      <c r="QSZ14" s="172"/>
      <c r="QTA14" s="172"/>
      <c r="QTB14" s="172"/>
      <c r="QTC14" s="172"/>
      <c r="QTD14" s="172"/>
      <c r="QTE14" s="172"/>
      <c r="QTF14" s="172"/>
      <c r="QTG14" s="172"/>
      <c r="QTH14" s="172"/>
      <c r="QTI14" s="172"/>
      <c r="QTJ14" s="172"/>
      <c r="QTK14" s="172"/>
      <c r="QTL14" s="172"/>
      <c r="QTM14" s="172"/>
      <c r="QTN14" s="172"/>
      <c r="QTO14" s="172"/>
      <c r="QTP14" s="172"/>
      <c r="QTQ14" s="172"/>
      <c r="QTR14" s="172"/>
      <c r="QTS14" s="172"/>
      <c r="QTT14" s="172"/>
      <c r="QTU14" s="172"/>
      <c r="QTV14" s="172"/>
      <c r="QTW14" s="172"/>
      <c r="QTX14" s="172"/>
      <c r="QTY14" s="172"/>
      <c r="QTZ14" s="172"/>
      <c r="QUA14" s="172"/>
      <c r="QUB14" s="172"/>
      <c r="QUC14" s="172"/>
      <c r="QUD14" s="172"/>
      <c r="QUE14" s="172"/>
      <c r="QUF14" s="172"/>
      <c r="QUG14" s="172"/>
      <c r="QUH14" s="172"/>
      <c r="QUI14" s="172"/>
      <c r="QUJ14" s="172"/>
      <c r="QUK14" s="172"/>
      <c r="QUL14" s="172"/>
      <c r="QUM14" s="172"/>
      <c r="QUN14" s="172"/>
      <c r="QUO14" s="172"/>
      <c r="QUP14" s="172"/>
      <c r="QUQ14" s="172"/>
      <c r="QUR14" s="172"/>
      <c r="QUS14" s="172"/>
      <c r="QUT14" s="172"/>
      <c r="QUU14" s="172"/>
      <c r="QUV14" s="172"/>
      <c r="QUW14" s="172"/>
      <c r="QUX14" s="172"/>
      <c r="QUY14" s="172"/>
      <c r="QUZ14" s="172"/>
      <c r="QVA14" s="172"/>
      <c r="QVB14" s="172"/>
      <c r="QVC14" s="172"/>
      <c r="QVD14" s="172"/>
      <c r="QVE14" s="172"/>
      <c r="QVF14" s="172"/>
      <c r="QVG14" s="172"/>
      <c r="QVH14" s="172"/>
      <c r="QVI14" s="172"/>
      <c r="QVJ14" s="172"/>
      <c r="QVK14" s="172"/>
      <c r="QVL14" s="172"/>
      <c r="QVM14" s="172"/>
      <c r="QVN14" s="172"/>
      <c r="QVO14" s="172"/>
      <c r="QVP14" s="172"/>
      <c r="QVQ14" s="172"/>
      <c r="QVR14" s="172"/>
      <c r="QVS14" s="172"/>
      <c r="QVT14" s="172"/>
      <c r="QVU14" s="172"/>
      <c r="QVV14" s="172"/>
      <c r="QVW14" s="172"/>
      <c r="QVX14" s="172"/>
      <c r="QVY14" s="172"/>
      <c r="QVZ14" s="172"/>
      <c r="QWA14" s="172"/>
      <c r="QWB14" s="172"/>
      <c r="QWC14" s="172"/>
      <c r="QWD14" s="172"/>
      <c r="QWE14" s="172"/>
      <c r="QWF14" s="172"/>
      <c r="QWG14" s="172"/>
      <c r="QWH14" s="172"/>
      <c r="QWI14" s="172"/>
      <c r="QWJ14" s="172"/>
      <c r="QWK14" s="172"/>
      <c r="QWL14" s="172"/>
      <c r="QWM14" s="172"/>
      <c r="QWN14" s="172"/>
      <c r="QWO14" s="172"/>
      <c r="QWP14" s="172"/>
      <c r="QWQ14" s="172"/>
      <c r="QWR14" s="172"/>
      <c r="QWS14" s="172"/>
      <c r="QWT14" s="172"/>
      <c r="QWU14" s="172"/>
      <c r="QWV14" s="172"/>
      <c r="QWW14" s="172"/>
      <c r="QWX14" s="172"/>
      <c r="QWY14" s="172"/>
      <c r="QWZ14" s="172"/>
      <c r="QXA14" s="172"/>
      <c r="QXB14" s="172"/>
      <c r="QXC14" s="172"/>
      <c r="QXD14" s="172"/>
      <c r="QXE14" s="172"/>
      <c r="QXF14" s="172"/>
      <c r="QXG14" s="172"/>
      <c r="QXH14" s="172"/>
      <c r="QXI14" s="172"/>
      <c r="QXJ14" s="172"/>
      <c r="QXK14" s="172"/>
      <c r="QXL14" s="172"/>
      <c r="QXM14" s="172"/>
      <c r="QXN14" s="172"/>
      <c r="QXO14" s="172"/>
      <c r="QXP14" s="172"/>
      <c r="QXQ14" s="172"/>
      <c r="QXR14" s="172"/>
      <c r="QXS14" s="172"/>
      <c r="QXT14" s="172"/>
      <c r="QXU14" s="172"/>
      <c r="QXV14" s="172"/>
      <c r="QXW14" s="172"/>
      <c r="QXX14" s="172"/>
      <c r="QXY14" s="172"/>
      <c r="QXZ14" s="172"/>
      <c r="QYA14" s="172"/>
      <c r="QYB14" s="172"/>
      <c r="QYC14" s="172"/>
      <c r="QYD14" s="172"/>
      <c r="QYE14" s="172"/>
      <c r="QYF14" s="172"/>
      <c r="QYG14" s="172"/>
      <c r="QYH14" s="172"/>
      <c r="QYI14" s="172"/>
      <c r="QYJ14" s="172"/>
      <c r="QYK14" s="172"/>
      <c r="QYL14" s="172"/>
      <c r="QYM14" s="172"/>
      <c r="QYN14" s="172"/>
      <c r="QYO14" s="172"/>
      <c r="QYP14" s="172"/>
      <c r="QYQ14" s="172"/>
      <c r="QYR14" s="172"/>
      <c r="QYS14" s="172"/>
      <c r="QYT14" s="172"/>
      <c r="QYU14" s="172"/>
      <c r="QYV14" s="172"/>
      <c r="QYW14" s="172"/>
      <c r="QYX14" s="172"/>
      <c r="QYY14" s="172"/>
      <c r="QYZ14" s="172"/>
      <c r="QZA14" s="172"/>
      <c r="QZB14" s="172"/>
      <c r="QZC14" s="172"/>
      <c r="QZD14" s="172"/>
      <c r="QZE14" s="172"/>
      <c r="QZF14" s="172"/>
      <c r="QZG14" s="172"/>
      <c r="QZH14" s="172"/>
      <c r="QZI14" s="172"/>
      <c r="QZJ14" s="172"/>
      <c r="QZK14" s="172"/>
      <c r="QZL14" s="172"/>
      <c r="QZM14" s="172"/>
      <c r="QZN14" s="172"/>
      <c r="QZO14" s="172"/>
      <c r="QZP14" s="172"/>
      <c r="QZQ14" s="172"/>
      <c r="QZR14" s="172"/>
      <c r="QZS14" s="172"/>
      <c r="QZT14" s="172"/>
      <c r="QZU14" s="172"/>
      <c r="QZV14" s="172"/>
      <c r="QZW14" s="172"/>
      <c r="QZX14" s="172"/>
      <c r="QZY14" s="172"/>
      <c r="QZZ14" s="172"/>
      <c r="RAA14" s="172"/>
      <c r="RAB14" s="172"/>
      <c r="RAC14" s="172"/>
      <c r="RAD14" s="172"/>
      <c r="RAE14" s="172"/>
      <c r="RAF14" s="172"/>
      <c r="RAG14" s="172"/>
      <c r="RAH14" s="172"/>
      <c r="RAI14" s="172"/>
      <c r="RAJ14" s="172"/>
      <c r="RAK14" s="172"/>
      <c r="RAL14" s="172"/>
      <c r="RAM14" s="172"/>
      <c r="RAN14" s="172"/>
      <c r="RAO14" s="172"/>
      <c r="RAP14" s="172"/>
      <c r="RAQ14" s="172"/>
      <c r="RAR14" s="172"/>
      <c r="RAS14" s="172"/>
      <c r="RAT14" s="172"/>
      <c r="RAU14" s="172"/>
      <c r="RAV14" s="172"/>
      <c r="RAW14" s="172"/>
      <c r="RAX14" s="172"/>
      <c r="RAY14" s="172"/>
      <c r="RAZ14" s="172"/>
      <c r="RBA14" s="172"/>
      <c r="RBB14" s="172"/>
      <c r="RBC14" s="172"/>
      <c r="RBD14" s="172"/>
      <c r="RBE14" s="172"/>
      <c r="RBF14" s="172"/>
      <c r="RBG14" s="172"/>
      <c r="RBH14" s="172"/>
      <c r="RBI14" s="172"/>
      <c r="RBJ14" s="172"/>
      <c r="RBK14" s="172"/>
      <c r="RBL14" s="172"/>
      <c r="RBM14" s="172"/>
      <c r="RBN14" s="172"/>
      <c r="RBO14" s="172"/>
      <c r="RBP14" s="172"/>
      <c r="RBQ14" s="172"/>
      <c r="RBR14" s="172"/>
      <c r="RBS14" s="172"/>
      <c r="RBT14" s="172"/>
      <c r="RBU14" s="172"/>
      <c r="RBV14" s="172"/>
      <c r="RBW14" s="172"/>
      <c r="RBX14" s="172"/>
      <c r="RBY14" s="172"/>
      <c r="RBZ14" s="172"/>
      <c r="RCA14" s="172"/>
      <c r="RCB14" s="172"/>
      <c r="RCC14" s="172"/>
      <c r="RCD14" s="172"/>
      <c r="RCE14" s="172"/>
      <c r="RCF14" s="172"/>
      <c r="RCG14" s="172"/>
      <c r="RCH14" s="172"/>
      <c r="RCI14" s="172"/>
      <c r="RCJ14" s="172"/>
      <c r="RCK14" s="172"/>
      <c r="RCL14" s="172"/>
      <c r="RCM14" s="172"/>
      <c r="RCN14" s="172"/>
      <c r="RCO14" s="172"/>
      <c r="RCP14" s="172"/>
      <c r="RCQ14" s="172"/>
      <c r="RCR14" s="172"/>
      <c r="RCS14" s="172"/>
      <c r="RCT14" s="172"/>
      <c r="RCU14" s="172"/>
      <c r="RCV14" s="172"/>
      <c r="RCW14" s="172"/>
      <c r="RCX14" s="172"/>
      <c r="RCY14" s="172"/>
      <c r="RCZ14" s="172"/>
      <c r="RDA14" s="172"/>
      <c r="RDB14" s="172"/>
      <c r="RDC14" s="172"/>
      <c r="RDD14" s="172"/>
      <c r="RDE14" s="172"/>
      <c r="RDF14" s="172"/>
      <c r="RDG14" s="172"/>
      <c r="RDH14" s="172"/>
      <c r="RDI14" s="172"/>
      <c r="RDJ14" s="172"/>
      <c r="RDK14" s="172"/>
      <c r="RDL14" s="172"/>
      <c r="RDM14" s="172"/>
      <c r="RDN14" s="172"/>
      <c r="RDO14" s="172"/>
      <c r="RDP14" s="172"/>
      <c r="RDQ14" s="172"/>
      <c r="RDR14" s="172"/>
      <c r="RDS14" s="172"/>
      <c r="RDT14" s="172"/>
      <c r="RDU14" s="172"/>
      <c r="RDV14" s="172"/>
      <c r="RDW14" s="172"/>
      <c r="RDX14" s="172"/>
      <c r="RDY14" s="172"/>
      <c r="RDZ14" s="172"/>
      <c r="REA14" s="172"/>
      <c r="REB14" s="172"/>
      <c r="REC14" s="172"/>
      <c r="RED14" s="172"/>
      <c r="REE14" s="172"/>
      <c r="REF14" s="172"/>
      <c r="REG14" s="172"/>
      <c r="REH14" s="172"/>
      <c r="REI14" s="172"/>
      <c r="REJ14" s="172"/>
      <c r="REK14" s="172"/>
      <c r="REL14" s="172"/>
      <c r="REM14" s="172"/>
      <c r="REN14" s="172"/>
      <c r="REO14" s="172"/>
      <c r="REP14" s="172"/>
      <c r="REQ14" s="172"/>
      <c r="RER14" s="172"/>
      <c r="RES14" s="172"/>
      <c r="RET14" s="172"/>
      <c r="REU14" s="172"/>
      <c r="REV14" s="172"/>
      <c r="REW14" s="172"/>
      <c r="REX14" s="172"/>
      <c r="REY14" s="172"/>
      <c r="REZ14" s="172"/>
      <c r="RFA14" s="172"/>
      <c r="RFB14" s="172"/>
      <c r="RFC14" s="172"/>
      <c r="RFD14" s="172"/>
      <c r="RFE14" s="172"/>
      <c r="RFF14" s="172"/>
      <c r="RFG14" s="172"/>
      <c r="RFH14" s="172"/>
      <c r="RFI14" s="172"/>
      <c r="RFJ14" s="172"/>
      <c r="RFK14" s="172"/>
      <c r="RFL14" s="172"/>
      <c r="RFM14" s="172"/>
      <c r="RFN14" s="172"/>
      <c r="RFO14" s="172"/>
      <c r="RFP14" s="172"/>
      <c r="RFQ14" s="172"/>
      <c r="RFR14" s="172"/>
      <c r="RFS14" s="172"/>
      <c r="RFT14" s="172"/>
      <c r="RFU14" s="172"/>
      <c r="RFV14" s="172"/>
      <c r="RFW14" s="172"/>
      <c r="RFX14" s="172"/>
      <c r="RFY14" s="172"/>
      <c r="RFZ14" s="172"/>
      <c r="RGA14" s="172"/>
      <c r="RGB14" s="172"/>
      <c r="RGC14" s="172"/>
      <c r="RGD14" s="172"/>
      <c r="RGE14" s="172"/>
      <c r="RGF14" s="172"/>
      <c r="RGG14" s="172"/>
      <c r="RGH14" s="172"/>
      <c r="RGI14" s="172"/>
      <c r="RGJ14" s="172"/>
      <c r="RGK14" s="172"/>
      <c r="RGL14" s="172"/>
      <c r="RGM14" s="172"/>
      <c r="RGN14" s="172"/>
      <c r="RGO14" s="172"/>
      <c r="RGP14" s="172"/>
      <c r="RGQ14" s="172"/>
      <c r="RGR14" s="172"/>
      <c r="RGS14" s="172"/>
      <c r="RGT14" s="172"/>
      <c r="RGU14" s="172"/>
      <c r="RGV14" s="172"/>
      <c r="RGW14" s="172"/>
      <c r="RGX14" s="172"/>
      <c r="RGY14" s="172"/>
      <c r="RGZ14" s="172"/>
      <c r="RHA14" s="172"/>
      <c r="RHB14" s="172"/>
      <c r="RHC14" s="172"/>
      <c r="RHD14" s="172"/>
      <c r="RHE14" s="172"/>
      <c r="RHF14" s="172"/>
      <c r="RHG14" s="172"/>
      <c r="RHH14" s="172"/>
      <c r="RHI14" s="172"/>
      <c r="RHJ14" s="172"/>
      <c r="RHK14" s="172"/>
      <c r="RHL14" s="172"/>
      <c r="RHM14" s="172"/>
      <c r="RHN14" s="172"/>
      <c r="RHO14" s="172"/>
      <c r="RHP14" s="172"/>
      <c r="RHQ14" s="172"/>
      <c r="RHR14" s="172"/>
      <c r="RHS14" s="172"/>
      <c r="RHT14" s="172"/>
      <c r="RHU14" s="172"/>
      <c r="RHV14" s="172"/>
      <c r="RHW14" s="172"/>
      <c r="RHX14" s="172"/>
      <c r="RHY14" s="172"/>
      <c r="RHZ14" s="172"/>
      <c r="RIA14" s="172"/>
      <c r="RIB14" s="172"/>
      <c r="RIC14" s="172"/>
      <c r="RID14" s="172"/>
      <c r="RIE14" s="172"/>
      <c r="RIF14" s="172"/>
      <c r="RIG14" s="172"/>
      <c r="RIH14" s="172"/>
      <c r="RII14" s="172"/>
      <c r="RIJ14" s="172"/>
      <c r="RIK14" s="172"/>
      <c r="RIL14" s="172"/>
      <c r="RIM14" s="172"/>
      <c r="RIN14" s="172"/>
      <c r="RIO14" s="172"/>
      <c r="RIP14" s="172"/>
      <c r="RIQ14" s="172"/>
      <c r="RIR14" s="172"/>
      <c r="RIS14" s="172"/>
      <c r="RIT14" s="172"/>
      <c r="RIU14" s="172"/>
      <c r="RIV14" s="172"/>
      <c r="RIW14" s="172"/>
      <c r="RIX14" s="172"/>
      <c r="RIY14" s="172"/>
      <c r="RIZ14" s="172"/>
      <c r="RJA14" s="172"/>
      <c r="RJB14" s="172"/>
      <c r="RJC14" s="172"/>
      <c r="RJD14" s="172"/>
      <c r="RJE14" s="172"/>
      <c r="RJF14" s="172"/>
      <c r="RJG14" s="172"/>
      <c r="RJH14" s="172"/>
      <c r="RJI14" s="172"/>
      <c r="RJJ14" s="172"/>
      <c r="RJK14" s="172"/>
      <c r="RJL14" s="172"/>
      <c r="RJM14" s="172"/>
      <c r="RJN14" s="172"/>
      <c r="RJO14" s="172"/>
      <c r="RJP14" s="172"/>
      <c r="RJQ14" s="172"/>
      <c r="RJR14" s="172"/>
      <c r="RJS14" s="172"/>
      <c r="RJT14" s="172"/>
      <c r="RJU14" s="172"/>
      <c r="RJV14" s="172"/>
      <c r="RJW14" s="172"/>
      <c r="RJX14" s="172"/>
      <c r="RJY14" s="172"/>
      <c r="RJZ14" s="172"/>
      <c r="RKA14" s="172"/>
      <c r="RKB14" s="172"/>
      <c r="RKC14" s="172"/>
      <c r="RKD14" s="172"/>
      <c r="RKE14" s="172"/>
      <c r="RKF14" s="172"/>
      <c r="RKG14" s="172"/>
      <c r="RKH14" s="172"/>
      <c r="RKI14" s="172"/>
      <c r="RKJ14" s="172"/>
      <c r="RKK14" s="172"/>
      <c r="RKL14" s="172"/>
      <c r="RKM14" s="172"/>
      <c r="RKN14" s="172"/>
      <c r="RKO14" s="172"/>
      <c r="RKP14" s="172"/>
      <c r="RKQ14" s="172"/>
      <c r="RKR14" s="172"/>
      <c r="RKS14" s="172"/>
      <c r="RKT14" s="172"/>
      <c r="RKU14" s="172"/>
      <c r="RKV14" s="172"/>
      <c r="RKW14" s="172"/>
      <c r="RKX14" s="172"/>
      <c r="RKY14" s="172"/>
      <c r="RKZ14" s="172"/>
      <c r="RLA14" s="172"/>
      <c r="RLB14" s="172"/>
      <c r="RLC14" s="172"/>
      <c r="RLD14" s="172"/>
      <c r="RLE14" s="172"/>
      <c r="RLF14" s="172"/>
      <c r="RLG14" s="172"/>
      <c r="RLH14" s="172"/>
      <c r="RLI14" s="172"/>
      <c r="RLJ14" s="172"/>
      <c r="RLK14" s="172"/>
      <c r="RLL14" s="172"/>
      <c r="RLM14" s="172"/>
      <c r="RLN14" s="172"/>
      <c r="RLO14" s="172"/>
      <c r="RLP14" s="172"/>
      <c r="RLQ14" s="172"/>
      <c r="RLR14" s="172"/>
      <c r="RLS14" s="172"/>
      <c r="RLT14" s="172"/>
      <c r="RLU14" s="172"/>
      <c r="RLV14" s="172"/>
      <c r="RLW14" s="172"/>
      <c r="RLX14" s="172"/>
      <c r="RLY14" s="172"/>
      <c r="RLZ14" s="172"/>
      <c r="RMA14" s="172"/>
      <c r="RMB14" s="172"/>
      <c r="RMC14" s="172"/>
      <c r="RMD14" s="172"/>
      <c r="RME14" s="172"/>
      <c r="RMF14" s="172"/>
      <c r="RMG14" s="172"/>
      <c r="RMH14" s="172"/>
      <c r="RMI14" s="172"/>
      <c r="RMJ14" s="172"/>
      <c r="RMK14" s="172"/>
      <c r="RML14" s="172"/>
      <c r="RMM14" s="172"/>
      <c r="RMN14" s="172"/>
      <c r="RMO14" s="172"/>
      <c r="RMP14" s="172"/>
      <c r="RMQ14" s="172"/>
      <c r="RMR14" s="172"/>
      <c r="RMS14" s="172"/>
      <c r="RMT14" s="172"/>
      <c r="RMU14" s="172"/>
      <c r="RMV14" s="172"/>
      <c r="RMW14" s="172"/>
      <c r="RMX14" s="172"/>
      <c r="RMY14" s="172"/>
      <c r="RMZ14" s="172"/>
      <c r="RNA14" s="172"/>
      <c r="RNB14" s="172"/>
      <c r="RNC14" s="172"/>
      <c r="RND14" s="172"/>
      <c r="RNE14" s="172"/>
      <c r="RNF14" s="172"/>
      <c r="RNG14" s="172"/>
      <c r="RNH14" s="172"/>
      <c r="RNI14" s="172"/>
      <c r="RNJ14" s="172"/>
      <c r="RNK14" s="172"/>
      <c r="RNL14" s="172"/>
      <c r="RNM14" s="172"/>
      <c r="RNN14" s="172"/>
      <c r="RNO14" s="172"/>
      <c r="RNP14" s="172"/>
      <c r="RNQ14" s="172"/>
      <c r="RNR14" s="172"/>
      <c r="RNS14" s="172"/>
      <c r="RNT14" s="172"/>
      <c r="RNU14" s="172"/>
      <c r="RNV14" s="172"/>
      <c r="RNW14" s="172"/>
      <c r="RNX14" s="172"/>
      <c r="RNY14" s="172"/>
      <c r="RNZ14" s="172"/>
      <c r="ROA14" s="172"/>
      <c r="ROB14" s="172"/>
      <c r="ROC14" s="172"/>
      <c r="ROD14" s="172"/>
      <c r="ROE14" s="172"/>
      <c r="ROF14" s="172"/>
      <c r="ROG14" s="172"/>
      <c r="ROH14" s="172"/>
      <c r="ROI14" s="172"/>
      <c r="ROJ14" s="172"/>
      <c r="ROK14" s="172"/>
      <c r="ROL14" s="172"/>
      <c r="ROM14" s="172"/>
      <c r="RON14" s="172"/>
      <c r="ROO14" s="172"/>
      <c r="ROP14" s="172"/>
      <c r="ROQ14" s="172"/>
      <c r="ROR14" s="172"/>
      <c r="ROS14" s="172"/>
      <c r="ROT14" s="172"/>
      <c r="ROU14" s="172"/>
      <c r="ROV14" s="172"/>
      <c r="ROW14" s="172"/>
      <c r="ROX14" s="172"/>
      <c r="ROY14" s="172"/>
      <c r="ROZ14" s="172"/>
      <c r="RPA14" s="172"/>
      <c r="RPB14" s="172"/>
      <c r="RPC14" s="172"/>
      <c r="RPD14" s="172"/>
      <c r="RPE14" s="172"/>
      <c r="RPF14" s="172"/>
      <c r="RPG14" s="172"/>
      <c r="RPH14" s="172"/>
      <c r="RPI14" s="172"/>
      <c r="RPJ14" s="172"/>
      <c r="RPK14" s="172"/>
      <c r="RPL14" s="172"/>
      <c r="RPM14" s="172"/>
      <c r="RPN14" s="172"/>
      <c r="RPO14" s="172"/>
      <c r="RPP14" s="172"/>
      <c r="RPQ14" s="172"/>
      <c r="RPR14" s="172"/>
      <c r="RPS14" s="172"/>
      <c r="RPT14" s="172"/>
      <c r="RPU14" s="172"/>
      <c r="RPV14" s="172"/>
      <c r="RPW14" s="172"/>
      <c r="RPX14" s="172"/>
      <c r="RPY14" s="172"/>
      <c r="RPZ14" s="172"/>
      <c r="RQA14" s="172"/>
      <c r="RQB14" s="172"/>
      <c r="RQC14" s="172"/>
      <c r="RQD14" s="172"/>
      <c r="RQE14" s="172"/>
      <c r="RQF14" s="172"/>
      <c r="RQG14" s="172"/>
      <c r="RQH14" s="172"/>
      <c r="RQI14" s="172"/>
      <c r="RQJ14" s="172"/>
      <c r="RQK14" s="172"/>
      <c r="RQL14" s="172"/>
      <c r="RQM14" s="172"/>
      <c r="RQN14" s="172"/>
      <c r="RQO14" s="172"/>
      <c r="RQP14" s="172"/>
      <c r="RQQ14" s="172"/>
      <c r="RQR14" s="172"/>
      <c r="RQS14" s="172"/>
      <c r="RQT14" s="172"/>
      <c r="RQU14" s="172"/>
      <c r="RQV14" s="172"/>
      <c r="RQW14" s="172"/>
      <c r="RQX14" s="172"/>
      <c r="RQY14" s="172"/>
      <c r="RQZ14" s="172"/>
      <c r="RRA14" s="172"/>
      <c r="RRB14" s="172"/>
      <c r="RRC14" s="172"/>
      <c r="RRD14" s="172"/>
      <c r="RRE14" s="172"/>
      <c r="RRF14" s="172"/>
      <c r="RRG14" s="172"/>
      <c r="RRH14" s="172"/>
      <c r="RRI14" s="172"/>
      <c r="RRJ14" s="172"/>
      <c r="RRK14" s="172"/>
      <c r="RRL14" s="172"/>
      <c r="RRM14" s="172"/>
      <c r="RRN14" s="172"/>
      <c r="RRO14" s="172"/>
      <c r="RRP14" s="172"/>
      <c r="RRQ14" s="172"/>
      <c r="RRR14" s="172"/>
      <c r="RRS14" s="172"/>
      <c r="RRT14" s="172"/>
      <c r="RRU14" s="172"/>
      <c r="RRV14" s="172"/>
      <c r="RRW14" s="172"/>
      <c r="RRX14" s="172"/>
      <c r="RRY14" s="172"/>
      <c r="RRZ14" s="172"/>
      <c r="RSA14" s="172"/>
      <c r="RSB14" s="172"/>
      <c r="RSC14" s="172"/>
      <c r="RSD14" s="172"/>
      <c r="RSE14" s="172"/>
      <c r="RSF14" s="172"/>
      <c r="RSG14" s="172"/>
      <c r="RSH14" s="172"/>
      <c r="RSI14" s="172"/>
      <c r="RSJ14" s="172"/>
      <c r="RSK14" s="172"/>
      <c r="RSL14" s="172"/>
      <c r="RSM14" s="172"/>
      <c r="RSN14" s="172"/>
      <c r="RSO14" s="172"/>
      <c r="RSP14" s="172"/>
      <c r="RSQ14" s="172"/>
      <c r="RSR14" s="172"/>
      <c r="RSS14" s="172"/>
      <c r="RST14" s="172"/>
      <c r="RSU14" s="172"/>
      <c r="RSV14" s="172"/>
      <c r="RSW14" s="172"/>
      <c r="RSX14" s="172"/>
      <c r="RSY14" s="172"/>
      <c r="RSZ14" s="172"/>
      <c r="RTA14" s="172"/>
      <c r="RTB14" s="172"/>
      <c r="RTC14" s="172"/>
      <c r="RTD14" s="172"/>
      <c r="RTE14" s="172"/>
      <c r="RTF14" s="172"/>
      <c r="RTG14" s="172"/>
      <c r="RTH14" s="172"/>
      <c r="RTI14" s="172"/>
      <c r="RTJ14" s="172"/>
      <c r="RTK14" s="172"/>
      <c r="RTL14" s="172"/>
      <c r="RTM14" s="172"/>
      <c r="RTN14" s="172"/>
      <c r="RTO14" s="172"/>
      <c r="RTP14" s="172"/>
      <c r="RTQ14" s="172"/>
      <c r="RTR14" s="172"/>
      <c r="RTS14" s="172"/>
      <c r="RTT14" s="172"/>
      <c r="RTU14" s="172"/>
      <c r="RTV14" s="172"/>
      <c r="RTW14" s="172"/>
      <c r="RTX14" s="172"/>
      <c r="RTY14" s="172"/>
      <c r="RTZ14" s="172"/>
      <c r="RUA14" s="172"/>
      <c r="RUB14" s="172"/>
      <c r="RUC14" s="172"/>
      <c r="RUD14" s="172"/>
      <c r="RUE14" s="172"/>
      <c r="RUF14" s="172"/>
      <c r="RUG14" s="172"/>
      <c r="RUH14" s="172"/>
      <c r="RUI14" s="172"/>
      <c r="RUJ14" s="172"/>
      <c r="RUK14" s="172"/>
      <c r="RUL14" s="172"/>
      <c r="RUM14" s="172"/>
      <c r="RUN14" s="172"/>
      <c r="RUO14" s="172"/>
      <c r="RUP14" s="172"/>
      <c r="RUQ14" s="172"/>
      <c r="RUR14" s="172"/>
      <c r="RUS14" s="172"/>
      <c r="RUT14" s="172"/>
      <c r="RUU14" s="172"/>
      <c r="RUV14" s="172"/>
      <c r="RUW14" s="172"/>
      <c r="RUX14" s="172"/>
      <c r="RUY14" s="172"/>
      <c r="RUZ14" s="172"/>
      <c r="RVA14" s="172"/>
      <c r="RVB14" s="172"/>
      <c r="RVC14" s="172"/>
      <c r="RVD14" s="172"/>
      <c r="RVE14" s="172"/>
      <c r="RVF14" s="172"/>
      <c r="RVG14" s="172"/>
      <c r="RVH14" s="172"/>
      <c r="RVI14" s="172"/>
      <c r="RVJ14" s="172"/>
      <c r="RVK14" s="172"/>
      <c r="RVL14" s="172"/>
      <c r="RVM14" s="172"/>
      <c r="RVN14" s="172"/>
      <c r="RVO14" s="172"/>
      <c r="RVP14" s="172"/>
      <c r="RVQ14" s="172"/>
      <c r="RVR14" s="172"/>
      <c r="RVS14" s="172"/>
      <c r="RVT14" s="172"/>
      <c r="RVU14" s="172"/>
      <c r="RVV14" s="172"/>
      <c r="RVW14" s="172"/>
      <c r="RVX14" s="172"/>
      <c r="RVY14" s="172"/>
      <c r="RVZ14" s="172"/>
      <c r="RWA14" s="172"/>
      <c r="RWB14" s="172"/>
      <c r="RWC14" s="172"/>
      <c r="RWD14" s="172"/>
      <c r="RWE14" s="172"/>
      <c r="RWF14" s="172"/>
      <c r="RWG14" s="172"/>
      <c r="RWH14" s="172"/>
      <c r="RWI14" s="172"/>
      <c r="RWJ14" s="172"/>
      <c r="RWK14" s="172"/>
      <c r="RWL14" s="172"/>
      <c r="RWM14" s="172"/>
      <c r="RWN14" s="172"/>
      <c r="RWO14" s="172"/>
      <c r="RWP14" s="172"/>
      <c r="RWQ14" s="172"/>
      <c r="RWR14" s="172"/>
      <c r="RWS14" s="172"/>
      <c r="RWT14" s="172"/>
      <c r="RWU14" s="172"/>
      <c r="RWV14" s="172"/>
      <c r="RWW14" s="172"/>
      <c r="RWX14" s="172"/>
      <c r="RWY14" s="172"/>
      <c r="RWZ14" s="172"/>
      <c r="RXA14" s="172"/>
      <c r="RXB14" s="172"/>
      <c r="RXC14" s="172"/>
      <c r="RXD14" s="172"/>
      <c r="RXE14" s="172"/>
      <c r="RXF14" s="172"/>
      <c r="RXG14" s="172"/>
      <c r="RXH14" s="172"/>
      <c r="RXI14" s="172"/>
      <c r="RXJ14" s="172"/>
      <c r="RXK14" s="172"/>
      <c r="RXL14" s="172"/>
      <c r="RXM14" s="172"/>
      <c r="RXN14" s="172"/>
      <c r="RXO14" s="172"/>
      <c r="RXP14" s="172"/>
      <c r="RXQ14" s="172"/>
      <c r="RXR14" s="172"/>
      <c r="RXS14" s="172"/>
      <c r="RXT14" s="172"/>
      <c r="RXU14" s="172"/>
      <c r="RXV14" s="172"/>
      <c r="RXW14" s="172"/>
      <c r="RXX14" s="172"/>
      <c r="RXY14" s="172"/>
      <c r="RXZ14" s="172"/>
      <c r="RYA14" s="172"/>
      <c r="RYB14" s="172"/>
      <c r="RYC14" s="172"/>
      <c r="RYD14" s="172"/>
      <c r="RYE14" s="172"/>
      <c r="RYF14" s="172"/>
      <c r="RYG14" s="172"/>
      <c r="RYH14" s="172"/>
      <c r="RYI14" s="172"/>
      <c r="RYJ14" s="172"/>
      <c r="RYK14" s="172"/>
      <c r="RYL14" s="172"/>
      <c r="RYM14" s="172"/>
      <c r="RYN14" s="172"/>
      <c r="RYO14" s="172"/>
      <c r="RYP14" s="172"/>
      <c r="RYQ14" s="172"/>
      <c r="RYR14" s="172"/>
      <c r="RYS14" s="172"/>
      <c r="RYT14" s="172"/>
      <c r="RYU14" s="172"/>
      <c r="RYV14" s="172"/>
      <c r="RYW14" s="172"/>
      <c r="RYX14" s="172"/>
      <c r="RYY14" s="172"/>
      <c r="RYZ14" s="172"/>
      <c r="RZA14" s="172"/>
      <c r="RZB14" s="172"/>
      <c r="RZC14" s="172"/>
      <c r="RZD14" s="172"/>
      <c r="RZE14" s="172"/>
      <c r="RZF14" s="172"/>
      <c r="RZG14" s="172"/>
      <c r="RZH14" s="172"/>
      <c r="RZI14" s="172"/>
      <c r="RZJ14" s="172"/>
      <c r="RZK14" s="172"/>
      <c r="RZL14" s="172"/>
      <c r="RZM14" s="172"/>
      <c r="RZN14" s="172"/>
      <c r="RZO14" s="172"/>
      <c r="RZP14" s="172"/>
      <c r="RZQ14" s="172"/>
      <c r="RZR14" s="172"/>
      <c r="RZS14" s="172"/>
      <c r="RZT14" s="172"/>
      <c r="RZU14" s="172"/>
      <c r="RZV14" s="172"/>
      <c r="RZW14" s="172"/>
      <c r="RZX14" s="172"/>
      <c r="RZY14" s="172"/>
      <c r="RZZ14" s="172"/>
      <c r="SAA14" s="172"/>
      <c r="SAB14" s="172"/>
      <c r="SAC14" s="172"/>
      <c r="SAD14" s="172"/>
      <c r="SAE14" s="172"/>
      <c r="SAF14" s="172"/>
      <c r="SAG14" s="172"/>
      <c r="SAH14" s="172"/>
      <c r="SAI14" s="172"/>
      <c r="SAJ14" s="172"/>
      <c r="SAK14" s="172"/>
      <c r="SAL14" s="172"/>
      <c r="SAM14" s="172"/>
      <c r="SAN14" s="172"/>
      <c r="SAO14" s="172"/>
      <c r="SAP14" s="172"/>
      <c r="SAQ14" s="172"/>
      <c r="SAR14" s="172"/>
      <c r="SAS14" s="172"/>
      <c r="SAT14" s="172"/>
      <c r="SAU14" s="172"/>
      <c r="SAV14" s="172"/>
      <c r="SAW14" s="172"/>
      <c r="SAX14" s="172"/>
      <c r="SAY14" s="172"/>
      <c r="SAZ14" s="172"/>
      <c r="SBA14" s="172"/>
      <c r="SBB14" s="172"/>
      <c r="SBC14" s="172"/>
      <c r="SBD14" s="172"/>
      <c r="SBE14" s="172"/>
      <c r="SBF14" s="172"/>
      <c r="SBG14" s="172"/>
      <c r="SBH14" s="172"/>
      <c r="SBI14" s="172"/>
      <c r="SBJ14" s="172"/>
      <c r="SBK14" s="172"/>
      <c r="SBL14" s="172"/>
      <c r="SBM14" s="172"/>
      <c r="SBN14" s="172"/>
      <c r="SBO14" s="172"/>
      <c r="SBP14" s="172"/>
      <c r="SBQ14" s="172"/>
      <c r="SBR14" s="172"/>
      <c r="SBS14" s="172"/>
      <c r="SBT14" s="172"/>
      <c r="SBU14" s="172"/>
      <c r="SBV14" s="172"/>
      <c r="SBW14" s="172"/>
      <c r="SBX14" s="172"/>
      <c r="SBY14" s="172"/>
      <c r="SBZ14" s="172"/>
      <c r="SCA14" s="172"/>
      <c r="SCB14" s="172"/>
      <c r="SCC14" s="172"/>
      <c r="SCD14" s="172"/>
      <c r="SCE14" s="172"/>
      <c r="SCF14" s="172"/>
      <c r="SCG14" s="172"/>
      <c r="SCH14" s="172"/>
      <c r="SCI14" s="172"/>
      <c r="SCJ14" s="172"/>
      <c r="SCK14" s="172"/>
      <c r="SCL14" s="172"/>
      <c r="SCM14" s="172"/>
      <c r="SCN14" s="172"/>
      <c r="SCO14" s="172"/>
      <c r="SCP14" s="172"/>
      <c r="SCQ14" s="172"/>
      <c r="SCR14" s="172"/>
      <c r="SCS14" s="172"/>
      <c r="SCT14" s="172"/>
      <c r="SCU14" s="172"/>
      <c r="SCV14" s="172"/>
      <c r="SCW14" s="172"/>
      <c r="SCX14" s="172"/>
      <c r="SCY14" s="172"/>
      <c r="SCZ14" s="172"/>
      <c r="SDA14" s="172"/>
      <c r="SDB14" s="172"/>
      <c r="SDC14" s="172"/>
      <c r="SDD14" s="172"/>
      <c r="SDE14" s="172"/>
      <c r="SDF14" s="172"/>
      <c r="SDG14" s="172"/>
      <c r="SDH14" s="172"/>
      <c r="SDI14" s="172"/>
      <c r="SDJ14" s="172"/>
      <c r="SDK14" s="172"/>
      <c r="SDL14" s="172"/>
      <c r="SDM14" s="172"/>
      <c r="SDN14" s="172"/>
      <c r="SDO14" s="172"/>
      <c r="SDP14" s="172"/>
      <c r="SDQ14" s="172"/>
      <c r="SDR14" s="172"/>
      <c r="SDS14" s="172"/>
      <c r="SDT14" s="172"/>
      <c r="SDU14" s="172"/>
      <c r="SDV14" s="172"/>
      <c r="SDW14" s="172"/>
      <c r="SDX14" s="172"/>
      <c r="SDY14" s="172"/>
      <c r="SDZ14" s="172"/>
      <c r="SEA14" s="172"/>
      <c r="SEB14" s="172"/>
      <c r="SEC14" s="172"/>
      <c r="SED14" s="172"/>
      <c r="SEE14" s="172"/>
      <c r="SEF14" s="172"/>
      <c r="SEG14" s="172"/>
      <c r="SEH14" s="172"/>
      <c r="SEI14" s="172"/>
      <c r="SEJ14" s="172"/>
      <c r="SEK14" s="172"/>
      <c r="SEL14" s="172"/>
      <c r="SEM14" s="172"/>
      <c r="SEN14" s="172"/>
      <c r="SEO14" s="172"/>
      <c r="SEP14" s="172"/>
      <c r="SEQ14" s="172"/>
      <c r="SER14" s="172"/>
      <c r="SES14" s="172"/>
      <c r="SET14" s="172"/>
      <c r="SEU14" s="172"/>
      <c r="SEV14" s="172"/>
      <c r="SEW14" s="172"/>
      <c r="SEX14" s="172"/>
      <c r="SEY14" s="172"/>
      <c r="SEZ14" s="172"/>
      <c r="SFA14" s="172"/>
      <c r="SFB14" s="172"/>
      <c r="SFC14" s="172"/>
      <c r="SFD14" s="172"/>
      <c r="SFE14" s="172"/>
      <c r="SFF14" s="172"/>
      <c r="SFG14" s="172"/>
      <c r="SFH14" s="172"/>
      <c r="SFI14" s="172"/>
      <c r="SFJ14" s="172"/>
      <c r="SFK14" s="172"/>
      <c r="SFL14" s="172"/>
      <c r="SFM14" s="172"/>
      <c r="SFN14" s="172"/>
      <c r="SFO14" s="172"/>
      <c r="SFP14" s="172"/>
      <c r="SFQ14" s="172"/>
      <c r="SFR14" s="172"/>
      <c r="SFS14" s="172"/>
      <c r="SFT14" s="172"/>
      <c r="SFU14" s="172"/>
      <c r="SFV14" s="172"/>
      <c r="SFW14" s="172"/>
      <c r="SFX14" s="172"/>
      <c r="SFY14" s="172"/>
      <c r="SFZ14" s="172"/>
      <c r="SGA14" s="172"/>
      <c r="SGB14" s="172"/>
      <c r="SGC14" s="172"/>
      <c r="SGD14" s="172"/>
      <c r="SGE14" s="172"/>
      <c r="SGF14" s="172"/>
      <c r="SGG14" s="172"/>
      <c r="SGH14" s="172"/>
      <c r="SGI14" s="172"/>
      <c r="SGJ14" s="172"/>
      <c r="SGK14" s="172"/>
      <c r="SGL14" s="172"/>
      <c r="SGM14" s="172"/>
      <c r="SGN14" s="172"/>
      <c r="SGO14" s="172"/>
      <c r="SGP14" s="172"/>
      <c r="SGQ14" s="172"/>
      <c r="SGR14" s="172"/>
      <c r="SGS14" s="172"/>
      <c r="SGT14" s="172"/>
      <c r="SGU14" s="172"/>
      <c r="SGV14" s="172"/>
      <c r="SGW14" s="172"/>
      <c r="SGX14" s="172"/>
      <c r="SGY14" s="172"/>
      <c r="SGZ14" s="172"/>
      <c r="SHA14" s="172"/>
      <c r="SHB14" s="172"/>
      <c r="SHC14" s="172"/>
      <c r="SHD14" s="172"/>
      <c r="SHE14" s="172"/>
      <c r="SHF14" s="172"/>
      <c r="SHG14" s="172"/>
      <c r="SHH14" s="172"/>
      <c r="SHI14" s="172"/>
      <c r="SHJ14" s="172"/>
      <c r="SHK14" s="172"/>
      <c r="SHL14" s="172"/>
      <c r="SHM14" s="172"/>
      <c r="SHN14" s="172"/>
      <c r="SHO14" s="172"/>
      <c r="SHP14" s="172"/>
      <c r="SHQ14" s="172"/>
      <c r="SHR14" s="172"/>
      <c r="SHS14" s="172"/>
      <c r="SHT14" s="172"/>
      <c r="SHU14" s="172"/>
      <c r="SHV14" s="172"/>
      <c r="SHW14" s="172"/>
      <c r="SHX14" s="172"/>
      <c r="SHY14" s="172"/>
      <c r="SHZ14" s="172"/>
      <c r="SIA14" s="172"/>
      <c r="SIB14" s="172"/>
      <c r="SIC14" s="172"/>
      <c r="SID14" s="172"/>
      <c r="SIE14" s="172"/>
      <c r="SIF14" s="172"/>
      <c r="SIG14" s="172"/>
      <c r="SIH14" s="172"/>
      <c r="SII14" s="172"/>
      <c r="SIJ14" s="172"/>
      <c r="SIK14" s="172"/>
      <c r="SIL14" s="172"/>
      <c r="SIM14" s="172"/>
      <c r="SIN14" s="172"/>
      <c r="SIO14" s="172"/>
      <c r="SIP14" s="172"/>
      <c r="SIQ14" s="172"/>
      <c r="SIR14" s="172"/>
      <c r="SIS14" s="172"/>
      <c r="SIT14" s="172"/>
      <c r="SIU14" s="172"/>
      <c r="SIV14" s="172"/>
      <c r="SIW14" s="172"/>
      <c r="SIX14" s="172"/>
      <c r="SIY14" s="172"/>
      <c r="SIZ14" s="172"/>
      <c r="SJA14" s="172"/>
      <c r="SJB14" s="172"/>
      <c r="SJC14" s="172"/>
      <c r="SJD14" s="172"/>
      <c r="SJE14" s="172"/>
      <c r="SJF14" s="172"/>
      <c r="SJG14" s="172"/>
      <c r="SJH14" s="172"/>
      <c r="SJI14" s="172"/>
      <c r="SJJ14" s="172"/>
      <c r="SJK14" s="172"/>
      <c r="SJL14" s="172"/>
      <c r="SJM14" s="172"/>
      <c r="SJN14" s="172"/>
      <c r="SJO14" s="172"/>
      <c r="SJP14" s="172"/>
      <c r="SJQ14" s="172"/>
      <c r="SJR14" s="172"/>
      <c r="SJS14" s="172"/>
      <c r="SJT14" s="172"/>
      <c r="SJU14" s="172"/>
      <c r="SJV14" s="172"/>
      <c r="SJW14" s="172"/>
      <c r="SJX14" s="172"/>
      <c r="SJY14" s="172"/>
      <c r="SJZ14" s="172"/>
      <c r="SKA14" s="172"/>
      <c r="SKB14" s="172"/>
      <c r="SKC14" s="172"/>
      <c r="SKD14" s="172"/>
      <c r="SKE14" s="172"/>
      <c r="SKF14" s="172"/>
      <c r="SKG14" s="172"/>
      <c r="SKH14" s="172"/>
      <c r="SKI14" s="172"/>
      <c r="SKJ14" s="172"/>
      <c r="SKK14" s="172"/>
      <c r="SKL14" s="172"/>
      <c r="SKM14" s="172"/>
      <c r="SKN14" s="172"/>
      <c r="SKO14" s="172"/>
      <c r="SKP14" s="172"/>
      <c r="SKQ14" s="172"/>
      <c r="SKR14" s="172"/>
      <c r="SKS14" s="172"/>
      <c r="SKT14" s="172"/>
      <c r="SKU14" s="172"/>
      <c r="SKV14" s="172"/>
      <c r="SKW14" s="172"/>
    </row>
    <row r="15" spans="1:13153" ht="7.5" customHeight="1" x14ac:dyDescent="0.75">
      <c r="A15" s="130"/>
      <c r="B15" s="131"/>
      <c r="C15" s="251"/>
      <c r="D15" s="146"/>
      <c r="E15" s="155"/>
      <c r="F15" s="155"/>
      <c r="G15" s="131"/>
      <c r="H15" s="131"/>
      <c r="I15" s="131"/>
      <c r="J15" s="131"/>
      <c r="K15" s="148"/>
      <c r="L15" s="149"/>
      <c r="M15" s="173"/>
      <c r="N15" s="151"/>
      <c r="O15" s="131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</row>
    <row r="16" spans="1:13153" ht="7.5" customHeight="1" x14ac:dyDescent="0.75">
      <c r="A16" s="130"/>
      <c r="B16" s="131"/>
      <c r="C16" s="251"/>
      <c r="D16" s="146"/>
      <c r="E16" s="155"/>
      <c r="F16" s="155"/>
      <c r="G16" s="131"/>
      <c r="H16" s="131"/>
      <c r="I16" s="131"/>
      <c r="J16" s="131"/>
      <c r="K16" s="148"/>
      <c r="L16" s="149"/>
      <c r="M16" s="173"/>
      <c r="N16" s="151"/>
      <c r="O16" s="131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</row>
    <row r="17" spans="1:13153" ht="31.5" customHeight="1" x14ac:dyDescent="0.25">
      <c r="A17" s="130"/>
      <c r="B17" s="131"/>
      <c r="C17" s="251"/>
      <c r="D17" s="146"/>
      <c r="E17" s="152" t="s">
        <v>30</v>
      </c>
      <c r="F17" s="153"/>
      <c r="G17" s="131"/>
      <c r="H17" s="110"/>
      <c r="I17" s="110"/>
      <c r="J17" s="154"/>
      <c r="K17" s="112">
        <f>DRIFTSKOSTNADER!H44</f>
        <v>151</v>
      </c>
      <c r="L17" s="154" t="s">
        <v>26</v>
      </c>
      <c r="M17" s="174"/>
      <c r="N17" s="161"/>
      <c r="O17" s="131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</row>
    <row r="18" spans="1:13153" ht="7.5" customHeight="1" x14ac:dyDescent="0.75">
      <c r="A18" s="130"/>
      <c r="B18" s="131"/>
      <c r="C18" s="251"/>
      <c r="D18" s="146"/>
      <c r="E18" s="155"/>
      <c r="F18" s="155"/>
      <c r="G18" s="131"/>
      <c r="H18" s="131"/>
      <c r="I18" s="131"/>
      <c r="J18" s="131"/>
      <c r="K18" s="148"/>
      <c r="L18" s="149"/>
      <c r="M18" s="173"/>
      <c r="N18" s="151"/>
      <c r="O18" s="131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</row>
    <row r="19" spans="1:13153" ht="31.5" customHeight="1" x14ac:dyDescent="0.25">
      <c r="A19" s="130"/>
      <c r="B19" s="131"/>
      <c r="C19" s="251"/>
      <c r="D19" s="146"/>
      <c r="E19" s="152" t="s">
        <v>53</v>
      </c>
      <c r="F19" s="153"/>
      <c r="G19" s="131"/>
      <c r="H19" s="131"/>
      <c r="I19" s="131"/>
      <c r="J19" s="131"/>
      <c r="K19" s="85">
        <v>5</v>
      </c>
      <c r="L19" s="158" t="s">
        <v>26</v>
      </c>
      <c r="M19" s="174"/>
      <c r="N19" s="161"/>
      <c r="O19" s="131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</row>
    <row r="20" spans="1:13153" ht="7.5" customHeight="1" x14ac:dyDescent="0.75">
      <c r="A20" s="130"/>
      <c r="B20" s="131"/>
      <c r="C20" s="251"/>
      <c r="D20" s="146"/>
      <c r="E20" s="155"/>
      <c r="F20" s="155"/>
      <c r="G20" s="131"/>
      <c r="H20" s="131"/>
      <c r="I20" s="131"/>
      <c r="J20" s="131"/>
      <c r="K20" s="148"/>
      <c r="L20" s="149"/>
      <c r="M20" s="173"/>
      <c r="N20" s="151"/>
      <c r="O20" s="131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</row>
    <row r="21" spans="1:13153" ht="31.5" customHeight="1" x14ac:dyDescent="0.25">
      <c r="A21" s="130"/>
      <c r="B21" s="131"/>
      <c r="C21" s="251"/>
      <c r="D21" s="146"/>
      <c r="E21" s="152" t="s">
        <v>70</v>
      </c>
      <c r="F21" s="153"/>
      <c r="G21" s="258" t="s">
        <v>75</v>
      </c>
      <c r="H21" s="85"/>
      <c r="I21" s="158" t="s">
        <v>71</v>
      </c>
      <c r="J21" s="131"/>
      <c r="K21" s="112">
        <f>H21/TILVEKST!N$22</f>
        <v>0</v>
      </c>
      <c r="L21" s="154" t="s">
        <v>26</v>
      </c>
      <c r="M21" s="174"/>
      <c r="N21" s="161"/>
      <c r="O21" s="131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</row>
    <row r="22" spans="1:13153" ht="7.5" customHeight="1" x14ac:dyDescent="0.75">
      <c r="A22" s="130"/>
      <c r="B22" s="131"/>
      <c r="C22" s="251"/>
      <c r="D22" s="146"/>
      <c r="E22" s="155"/>
      <c r="F22" s="155"/>
      <c r="G22" s="131"/>
      <c r="H22" s="131"/>
      <c r="I22" s="131"/>
      <c r="J22" s="131"/>
      <c r="K22" s="148"/>
      <c r="L22" s="149"/>
      <c r="M22" s="173"/>
      <c r="N22" s="151"/>
      <c r="O22" s="131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</row>
    <row r="23" spans="1:13153" ht="31.5" customHeight="1" x14ac:dyDescent="0.25">
      <c r="A23" s="130"/>
      <c r="B23" s="131"/>
      <c r="C23" s="251"/>
      <c r="D23" s="146"/>
      <c r="E23" s="256" t="s">
        <v>64</v>
      </c>
      <c r="F23" s="257"/>
      <c r="G23" s="131"/>
      <c r="H23" s="131"/>
      <c r="I23" s="131"/>
      <c r="J23" s="131"/>
      <c r="K23" s="112">
        <f>K9*INVESTERINGER!G13%</f>
        <v>83.912499999999994</v>
      </c>
      <c r="L23" s="154" t="s">
        <v>26</v>
      </c>
      <c r="M23" s="174"/>
      <c r="N23" s="161"/>
      <c r="O23" s="131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</row>
    <row r="24" spans="1:13153" ht="7.5" customHeight="1" x14ac:dyDescent="0.75">
      <c r="A24" s="130"/>
      <c r="B24" s="131"/>
      <c r="C24" s="251"/>
      <c r="D24" s="146"/>
      <c r="E24" s="155"/>
      <c r="F24" s="155"/>
      <c r="G24" s="131"/>
      <c r="H24" s="131"/>
      <c r="I24" s="131"/>
      <c r="J24" s="131"/>
      <c r="K24" s="148"/>
      <c r="L24" s="149"/>
      <c r="M24" s="173"/>
      <c r="N24" s="151"/>
      <c r="O24" s="131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</row>
    <row r="25" spans="1:13153" ht="31.5" customHeight="1" x14ac:dyDescent="0.25">
      <c r="A25" s="130"/>
      <c r="B25" s="131"/>
      <c r="C25" s="251"/>
      <c r="D25" s="146"/>
      <c r="E25" s="152" t="s">
        <v>54</v>
      </c>
      <c r="F25" s="153"/>
      <c r="G25" s="258" t="s">
        <v>75</v>
      </c>
      <c r="H25" s="85"/>
      <c r="I25" s="158" t="s">
        <v>71</v>
      </c>
      <c r="J25" s="131"/>
      <c r="K25" s="112">
        <f>H25/TILVEKST!N$22</f>
        <v>0</v>
      </c>
      <c r="L25" s="154" t="s">
        <v>26</v>
      </c>
      <c r="M25" s="174"/>
      <c r="N25" s="161"/>
      <c r="O25" s="131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</row>
    <row r="26" spans="1:13153" ht="7.5" customHeight="1" x14ac:dyDescent="0.75">
      <c r="A26" s="130"/>
      <c r="B26" s="131"/>
      <c r="C26" s="251"/>
      <c r="D26" s="146"/>
      <c r="E26" s="155"/>
      <c r="F26" s="155"/>
      <c r="G26" s="131"/>
      <c r="H26" s="131"/>
      <c r="I26" s="131"/>
      <c r="J26" s="131"/>
      <c r="K26" s="148"/>
      <c r="L26" s="149"/>
      <c r="M26" s="173"/>
      <c r="N26" s="151"/>
      <c r="O26" s="131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  <c r="AV26" s="130"/>
      <c r="AW26" s="130"/>
    </row>
    <row r="27" spans="1:13153" ht="31.5" customHeight="1" x14ac:dyDescent="0.25">
      <c r="A27" s="130"/>
      <c r="B27" s="131"/>
      <c r="C27" s="251"/>
      <c r="D27" s="146"/>
      <c r="E27" s="152" t="s">
        <v>55</v>
      </c>
      <c r="F27" s="153"/>
      <c r="G27" s="258" t="s">
        <v>75</v>
      </c>
      <c r="H27" s="85">
        <v>1500</v>
      </c>
      <c r="I27" s="158" t="s">
        <v>71</v>
      </c>
      <c r="J27" s="131"/>
      <c r="K27" s="112">
        <f>H27/TILVEKST!N$22</f>
        <v>16.14465611882467</v>
      </c>
      <c r="L27" s="154" t="s">
        <v>26</v>
      </c>
      <c r="M27" s="174"/>
      <c r="N27" s="161"/>
      <c r="O27" s="131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</row>
    <row r="28" spans="1:13153" ht="7.5" customHeight="1" x14ac:dyDescent="0.25">
      <c r="A28" s="130"/>
      <c r="B28" s="170"/>
      <c r="C28" s="251"/>
      <c r="D28" s="170"/>
      <c r="E28" s="170"/>
      <c r="F28" s="170"/>
      <c r="G28" s="170"/>
      <c r="H28" s="170"/>
      <c r="I28" s="170"/>
      <c r="J28" s="170"/>
      <c r="K28" s="170"/>
      <c r="L28" s="170"/>
      <c r="M28" s="171"/>
      <c r="N28" s="170"/>
      <c r="O28" s="17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/>
      <c r="AP28" s="130"/>
      <c r="AQ28" s="130"/>
      <c r="AR28" s="130"/>
      <c r="AS28" s="130"/>
      <c r="AT28" s="130"/>
      <c r="AU28" s="130"/>
      <c r="AV28" s="130"/>
      <c r="AW28" s="130"/>
      <c r="AX28" s="172"/>
      <c r="AY28" s="172"/>
      <c r="AZ28" s="172"/>
      <c r="BA28" s="172"/>
      <c r="BB28" s="172"/>
      <c r="BC28" s="172"/>
      <c r="BD28" s="172"/>
      <c r="BE28" s="172"/>
      <c r="BF28" s="172"/>
      <c r="BG28" s="172"/>
      <c r="BH28" s="172"/>
      <c r="BI28" s="172"/>
      <c r="BJ28" s="172"/>
      <c r="BK28" s="172"/>
      <c r="BL28" s="172"/>
      <c r="BM28" s="172"/>
      <c r="BN28" s="172"/>
      <c r="BO28" s="172"/>
      <c r="BP28" s="172"/>
      <c r="BQ28" s="172"/>
      <c r="BR28" s="172"/>
      <c r="BS28" s="172"/>
      <c r="BT28" s="172"/>
      <c r="BU28" s="172"/>
      <c r="BV28" s="172"/>
      <c r="BW28" s="172"/>
      <c r="BX28" s="172"/>
      <c r="BY28" s="172"/>
      <c r="BZ28" s="172"/>
      <c r="CA28" s="172"/>
      <c r="CB28" s="172"/>
      <c r="CC28" s="172"/>
      <c r="CD28" s="172"/>
      <c r="CE28" s="172"/>
      <c r="CF28" s="172"/>
      <c r="CG28" s="172"/>
      <c r="CH28" s="172"/>
      <c r="CI28" s="172"/>
      <c r="CJ28" s="172"/>
      <c r="CK28" s="172"/>
      <c r="CL28" s="172"/>
      <c r="CM28" s="172"/>
      <c r="CN28" s="172"/>
      <c r="CO28" s="172"/>
      <c r="CP28" s="172"/>
      <c r="CQ28" s="172"/>
      <c r="CR28" s="172"/>
      <c r="CS28" s="172"/>
      <c r="CT28" s="172"/>
      <c r="CU28" s="172"/>
      <c r="CV28" s="172"/>
      <c r="CW28" s="172"/>
      <c r="CX28" s="172"/>
      <c r="CY28" s="172"/>
      <c r="CZ28" s="172"/>
      <c r="DA28" s="172"/>
      <c r="DB28" s="172"/>
      <c r="DC28" s="172"/>
      <c r="DD28" s="172"/>
      <c r="DE28" s="172"/>
      <c r="DF28" s="172"/>
      <c r="DG28" s="172"/>
      <c r="DH28" s="172"/>
      <c r="DI28" s="172"/>
      <c r="DJ28" s="172"/>
      <c r="DK28" s="172"/>
      <c r="DL28" s="172"/>
      <c r="DM28" s="172"/>
      <c r="DN28" s="172"/>
      <c r="DO28" s="172"/>
      <c r="DP28" s="172"/>
      <c r="DQ28" s="172"/>
      <c r="DR28" s="172"/>
      <c r="DS28" s="172"/>
      <c r="DT28" s="172"/>
      <c r="DU28" s="172"/>
      <c r="DV28" s="172"/>
      <c r="DW28" s="172"/>
      <c r="DX28" s="172"/>
      <c r="DY28" s="172"/>
      <c r="DZ28" s="172"/>
      <c r="EA28" s="172"/>
      <c r="EB28" s="172"/>
      <c r="EC28" s="172"/>
      <c r="ED28" s="172"/>
      <c r="EE28" s="172"/>
      <c r="EF28" s="172"/>
      <c r="EG28" s="172"/>
      <c r="EH28" s="172"/>
      <c r="EI28" s="172"/>
      <c r="EJ28" s="172"/>
      <c r="EK28" s="172"/>
      <c r="EL28" s="172"/>
      <c r="EM28" s="172"/>
      <c r="EN28" s="172"/>
      <c r="EO28" s="172"/>
      <c r="EP28" s="172"/>
      <c r="EQ28" s="172"/>
      <c r="ER28" s="172"/>
      <c r="ES28" s="172"/>
      <c r="ET28" s="172"/>
      <c r="EU28" s="172"/>
      <c r="EV28" s="172"/>
      <c r="EW28" s="172"/>
      <c r="EX28" s="172"/>
      <c r="EY28" s="172"/>
      <c r="EZ28" s="172"/>
      <c r="FA28" s="172"/>
      <c r="FB28" s="172"/>
      <c r="FC28" s="172"/>
      <c r="FD28" s="172"/>
      <c r="FE28" s="172"/>
      <c r="FF28" s="172"/>
      <c r="FG28" s="172"/>
      <c r="FH28" s="172"/>
      <c r="FI28" s="172"/>
      <c r="FJ28" s="172"/>
      <c r="FK28" s="172"/>
      <c r="FL28" s="172"/>
      <c r="FM28" s="172"/>
      <c r="FN28" s="172"/>
      <c r="FO28" s="172"/>
      <c r="FP28" s="172"/>
      <c r="FQ28" s="172"/>
      <c r="FR28" s="172"/>
      <c r="FS28" s="172"/>
      <c r="FT28" s="172"/>
      <c r="FU28" s="172"/>
      <c r="FV28" s="172"/>
      <c r="FW28" s="172"/>
      <c r="FX28" s="172"/>
      <c r="FY28" s="172"/>
      <c r="FZ28" s="172"/>
      <c r="GA28" s="172"/>
      <c r="GB28" s="172"/>
      <c r="GC28" s="172"/>
      <c r="GD28" s="172"/>
      <c r="GE28" s="172"/>
      <c r="GF28" s="172"/>
      <c r="GG28" s="172"/>
      <c r="GH28" s="172"/>
      <c r="GI28" s="172"/>
      <c r="GJ28" s="172"/>
      <c r="GK28" s="172"/>
      <c r="GL28" s="172"/>
      <c r="GM28" s="172"/>
      <c r="GN28" s="172"/>
      <c r="GO28" s="172"/>
      <c r="GP28" s="172"/>
      <c r="GQ28" s="172"/>
      <c r="GR28" s="172"/>
      <c r="GS28" s="172"/>
      <c r="GT28" s="172"/>
      <c r="GU28" s="172"/>
      <c r="GV28" s="172"/>
      <c r="GW28" s="172"/>
      <c r="GX28" s="172"/>
      <c r="GY28" s="172"/>
      <c r="GZ28" s="172"/>
      <c r="HA28" s="172"/>
      <c r="HB28" s="172"/>
      <c r="HC28" s="172"/>
      <c r="HD28" s="172"/>
      <c r="HE28" s="172"/>
      <c r="HF28" s="172"/>
      <c r="HG28" s="172"/>
      <c r="HH28" s="172"/>
      <c r="HI28" s="172"/>
      <c r="HJ28" s="172"/>
      <c r="HK28" s="172"/>
      <c r="HL28" s="172"/>
      <c r="HM28" s="172"/>
      <c r="HN28" s="172"/>
      <c r="HO28" s="172"/>
      <c r="HP28" s="172"/>
      <c r="HQ28" s="172"/>
      <c r="HR28" s="172"/>
      <c r="HS28" s="172"/>
      <c r="HT28" s="172"/>
      <c r="HU28" s="172"/>
      <c r="HV28" s="172"/>
      <c r="HW28" s="172"/>
      <c r="HX28" s="172"/>
      <c r="HY28" s="172"/>
      <c r="HZ28" s="172"/>
      <c r="IA28" s="172"/>
      <c r="IB28" s="172"/>
      <c r="IC28" s="172"/>
      <c r="ID28" s="172"/>
      <c r="IE28" s="172"/>
      <c r="IF28" s="172"/>
      <c r="IG28" s="172"/>
      <c r="IH28" s="172"/>
      <c r="II28" s="172"/>
      <c r="IJ28" s="172"/>
      <c r="IK28" s="172"/>
      <c r="IL28" s="172"/>
      <c r="IM28" s="172"/>
      <c r="IN28" s="172"/>
      <c r="IO28" s="172"/>
      <c r="IP28" s="172"/>
      <c r="IQ28" s="172"/>
      <c r="IR28" s="172"/>
      <c r="IS28" s="172"/>
      <c r="IT28" s="172"/>
      <c r="IU28" s="172"/>
      <c r="IV28" s="172"/>
      <c r="IW28" s="172"/>
      <c r="IX28" s="172"/>
      <c r="IY28" s="172"/>
      <c r="IZ28" s="172"/>
      <c r="JA28" s="172"/>
      <c r="JB28" s="172"/>
      <c r="JC28" s="172"/>
      <c r="JD28" s="172"/>
      <c r="JE28" s="172"/>
      <c r="JF28" s="172"/>
      <c r="JG28" s="172"/>
      <c r="JH28" s="172"/>
      <c r="JI28" s="172"/>
      <c r="JJ28" s="172"/>
      <c r="JK28" s="172"/>
      <c r="JL28" s="172"/>
      <c r="JM28" s="172"/>
      <c r="JN28" s="172"/>
      <c r="JO28" s="172"/>
      <c r="JP28" s="172"/>
      <c r="JQ28" s="172"/>
      <c r="JR28" s="172"/>
      <c r="JS28" s="172"/>
      <c r="JT28" s="172"/>
      <c r="JU28" s="172"/>
      <c r="JV28" s="172"/>
      <c r="JW28" s="172"/>
      <c r="JX28" s="172"/>
      <c r="JY28" s="172"/>
      <c r="JZ28" s="172"/>
      <c r="KA28" s="172"/>
      <c r="KB28" s="172"/>
      <c r="KC28" s="172"/>
      <c r="KD28" s="172"/>
      <c r="KE28" s="172"/>
      <c r="KF28" s="172"/>
      <c r="KG28" s="172"/>
      <c r="KH28" s="172"/>
      <c r="KI28" s="172"/>
      <c r="KJ28" s="172"/>
      <c r="KK28" s="172"/>
      <c r="KL28" s="172"/>
      <c r="KM28" s="172"/>
      <c r="KN28" s="172"/>
      <c r="KO28" s="172"/>
      <c r="KP28" s="172"/>
      <c r="KQ28" s="172"/>
      <c r="KR28" s="172"/>
      <c r="KS28" s="172"/>
      <c r="KT28" s="172"/>
      <c r="KU28" s="172"/>
      <c r="KV28" s="172"/>
      <c r="KW28" s="172"/>
      <c r="KX28" s="172"/>
      <c r="KY28" s="172"/>
      <c r="KZ28" s="172"/>
      <c r="LA28" s="172"/>
      <c r="LB28" s="172"/>
      <c r="LC28" s="172"/>
      <c r="LD28" s="172"/>
      <c r="LE28" s="172"/>
      <c r="LF28" s="172"/>
      <c r="LG28" s="172"/>
      <c r="LH28" s="172"/>
      <c r="LI28" s="172"/>
      <c r="LJ28" s="172"/>
      <c r="LK28" s="172"/>
      <c r="LL28" s="172"/>
      <c r="LM28" s="172"/>
      <c r="LN28" s="172"/>
      <c r="LO28" s="172"/>
      <c r="LP28" s="172"/>
      <c r="LQ28" s="172"/>
      <c r="LR28" s="172"/>
      <c r="LS28" s="172"/>
      <c r="LT28" s="172"/>
      <c r="LU28" s="172"/>
      <c r="LV28" s="172"/>
      <c r="LW28" s="172"/>
      <c r="LX28" s="172"/>
      <c r="LY28" s="172"/>
      <c r="LZ28" s="172"/>
      <c r="MA28" s="172"/>
      <c r="MB28" s="172"/>
      <c r="MC28" s="172"/>
      <c r="MD28" s="172"/>
      <c r="ME28" s="172"/>
      <c r="MF28" s="172"/>
      <c r="MG28" s="172"/>
      <c r="MH28" s="172"/>
      <c r="MI28" s="172"/>
      <c r="MJ28" s="172"/>
      <c r="MK28" s="172"/>
      <c r="ML28" s="172"/>
      <c r="MM28" s="172"/>
      <c r="MN28" s="172"/>
      <c r="MO28" s="172"/>
      <c r="MP28" s="172"/>
      <c r="MQ28" s="172"/>
      <c r="MR28" s="172"/>
      <c r="MS28" s="172"/>
      <c r="MT28" s="172"/>
      <c r="MU28" s="172"/>
      <c r="MV28" s="172"/>
      <c r="MW28" s="172"/>
      <c r="MX28" s="172"/>
      <c r="MY28" s="172"/>
      <c r="MZ28" s="172"/>
      <c r="NA28" s="172"/>
      <c r="NB28" s="172"/>
      <c r="NC28" s="172"/>
      <c r="ND28" s="172"/>
      <c r="NE28" s="172"/>
      <c r="NF28" s="172"/>
      <c r="NG28" s="172"/>
      <c r="NH28" s="172"/>
      <c r="NI28" s="172"/>
      <c r="NJ28" s="172"/>
      <c r="NK28" s="172"/>
      <c r="NL28" s="172"/>
      <c r="NM28" s="172"/>
      <c r="NN28" s="172"/>
      <c r="NO28" s="172"/>
      <c r="NP28" s="172"/>
      <c r="NQ28" s="172"/>
      <c r="NR28" s="172"/>
      <c r="NS28" s="172"/>
      <c r="NT28" s="172"/>
      <c r="NU28" s="172"/>
      <c r="NV28" s="172"/>
      <c r="NW28" s="172"/>
      <c r="NX28" s="172"/>
      <c r="NY28" s="172"/>
      <c r="NZ28" s="172"/>
      <c r="OA28" s="172"/>
      <c r="OB28" s="172"/>
      <c r="OC28" s="172"/>
      <c r="OD28" s="172"/>
      <c r="OE28" s="172"/>
      <c r="OF28" s="172"/>
      <c r="OG28" s="172"/>
      <c r="OH28" s="172"/>
      <c r="OI28" s="172"/>
      <c r="OJ28" s="172"/>
      <c r="OK28" s="172"/>
      <c r="OL28" s="172"/>
      <c r="OM28" s="172"/>
      <c r="ON28" s="172"/>
      <c r="OO28" s="172"/>
      <c r="OP28" s="172"/>
      <c r="OQ28" s="172"/>
      <c r="OR28" s="172"/>
      <c r="OS28" s="172"/>
      <c r="OT28" s="172"/>
      <c r="OU28" s="172"/>
      <c r="OV28" s="172"/>
      <c r="OW28" s="172"/>
      <c r="OX28" s="172"/>
      <c r="OY28" s="172"/>
      <c r="OZ28" s="172"/>
      <c r="PA28" s="172"/>
      <c r="PB28" s="172"/>
      <c r="PC28" s="172"/>
      <c r="PD28" s="172"/>
      <c r="PE28" s="172"/>
      <c r="PF28" s="172"/>
      <c r="PG28" s="172"/>
      <c r="PH28" s="172"/>
      <c r="PI28" s="172"/>
      <c r="PJ28" s="172"/>
      <c r="PK28" s="172"/>
      <c r="PL28" s="172"/>
      <c r="PM28" s="172"/>
      <c r="PN28" s="172"/>
      <c r="PO28" s="172"/>
      <c r="PP28" s="172"/>
      <c r="PQ28" s="172"/>
      <c r="PR28" s="172"/>
      <c r="PS28" s="172"/>
      <c r="PT28" s="172"/>
      <c r="PU28" s="172"/>
      <c r="PV28" s="172"/>
      <c r="PW28" s="172"/>
      <c r="PX28" s="172"/>
      <c r="PY28" s="172"/>
      <c r="PZ28" s="172"/>
      <c r="QA28" s="172"/>
      <c r="QB28" s="172"/>
      <c r="QC28" s="172"/>
      <c r="QD28" s="172"/>
      <c r="QE28" s="172"/>
      <c r="QF28" s="172"/>
      <c r="QG28" s="172"/>
      <c r="QH28" s="172"/>
      <c r="QI28" s="172"/>
      <c r="QJ28" s="172"/>
      <c r="QK28" s="172"/>
      <c r="QL28" s="172"/>
      <c r="QM28" s="172"/>
      <c r="QN28" s="172"/>
      <c r="QO28" s="172"/>
      <c r="QP28" s="172"/>
      <c r="QQ28" s="172"/>
      <c r="QR28" s="172"/>
      <c r="QS28" s="172"/>
      <c r="QT28" s="172"/>
      <c r="QU28" s="172"/>
      <c r="QV28" s="172"/>
      <c r="QW28" s="172"/>
      <c r="QX28" s="172"/>
      <c r="QY28" s="172"/>
      <c r="QZ28" s="172"/>
      <c r="RA28" s="172"/>
      <c r="RB28" s="172"/>
      <c r="RC28" s="172"/>
      <c r="RD28" s="172"/>
      <c r="RE28" s="172"/>
      <c r="RF28" s="172"/>
      <c r="RG28" s="172"/>
      <c r="RH28" s="172"/>
      <c r="RI28" s="172"/>
      <c r="RJ28" s="172"/>
      <c r="RK28" s="172"/>
      <c r="RL28" s="172"/>
      <c r="RM28" s="172"/>
      <c r="RN28" s="172"/>
      <c r="RO28" s="172"/>
      <c r="RP28" s="172"/>
      <c r="RQ28" s="172"/>
      <c r="RR28" s="172"/>
      <c r="RS28" s="172"/>
      <c r="RT28" s="172"/>
      <c r="RU28" s="172"/>
      <c r="RV28" s="172"/>
      <c r="RW28" s="172"/>
      <c r="RX28" s="172"/>
      <c r="RY28" s="172"/>
      <c r="RZ28" s="172"/>
      <c r="SA28" s="172"/>
      <c r="SB28" s="172"/>
      <c r="SC28" s="172"/>
      <c r="SD28" s="172"/>
      <c r="SE28" s="172"/>
      <c r="SF28" s="172"/>
      <c r="SG28" s="172"/>
      <c r="SH28" s="172"/>
      <c r="SI28" s="172"/>
      <c r="SJ28" s="172"/>
      <c r="SK28" s="172"/>
      <c r="SL28" s="172"/>
      <c r="SM28" s="172"/>
      <c r="SN28" s="172"/>
      <c r="SO28" s="172"/>
      <c r="SP28" s="172"/>
      <c r="SQ28" s="172"/>
      <c r="SR28" s="172"/>
      <c r="SS28" s="172"/>
      <c r="ST28" s="172"/>
      <c r="SU28" s="172"/>
      <c r="SV28" s="172"/>
      <c r="SW28" s="172"/>
      <c r="SX28" s="172"/>
      <c r="SY28" s="172"/>
      <c r="SZ28" s="172"/>
      <c r="TA28" s="172"/>
      <c r="TB28" s="172"/>
      <c r="TC28" s="172"/>
      <c r="TD28" s="172"/>
      <c r="TE28" s="172"/>
      <c r="TF28" s="172"/>
      <c r="TG28" s="172"/>
      <c r="TH28" s="172"/>
      <c r="TI28" s="172"/>
      <c r="TJ28" s="172"/>
      <c r="TK28" s="172"/>
      <c r="TL28" s="172"/>
      <c r="TM28" s="172"/>
      <c r="TN28" s="172"/>
      <c r="TO28" s="172"/>
      <c r="TP28" s="172"/>
      <c r="TQ28" s="172"/>
      <c r="TR28" s="172"/>
      <c r="TS28" s="172"/>
      <c r="TT28" s="172"/>
      <c r="TU28" s="172"/>
      <c r="TV28" s="172"/>
      <c r="TW28" s="172"/>
      <c r="TX28" s="172"/>
      <c r="TY28" s="172"/>
      <c r="TZ28" s="172"/>
      <c r="UA28" s="172"/>
      <c r="UB28" s="172"/>
      <c r="UC28" s="172"/>
      <c r="UD28" s="172"/>
      <c r="UE28" s="172"/>
      <c r="UF28" s="172"/>
      <c r="UG28" s="172"/>
      <c r="UH28" s="172"/>
      <c r="UI28" s="172"/>
      <c r="UJ28" s="172"/>
      <c r="UK28" s="172"/>
      <c r="UL28" s="172"/>
      <c r="UM28" s="172"/>
      <c r="UN28" s="172"/>
      <c r="UO28" s="172"/>
      <c r="UP28" s="172"/>
      <c r="UQ28" s="172"/>
      <c r="UR28" s="172"/>
      <c r="US28" s="172"/>
      <c r="UT28" s="172"/>
      <c r="UU28" s="172"/>
      <c r="UV28" s="172"/>
      <c r="UW28" s="172"/>
      <c r="UX28" s="172"/>
      <c r="UY28" s="172"/>
      <c r="UZ28" s="172"/>
      <c r="VA28" s="172"/>
      <c r="VB28" s="172"/>
      <c r="VC28" s="172"/>
      <c r="VD28" s="172"/>
      <c r="VE28" s="172"/>
      <c r="VF28" s="172"/>
      <c r="VG28" s="172"/>
      <c r="VH28" s="172"/>
      <c r="VI28" s="172"/>
      <c r="VJ28" s="172"/>
      <c r="VK28" s="172"/>
      <c r="VL28" s="172"/>
      <c r="VM28" s="172"/>
      <c r="VN28" s="172"/>
      <c r="VO28" s="172"/>
      <c r="VP28" s="172"/>
      <c r="VQ28" s="172"/>
      <c r="VR28" s="172"/>
      <c r="VS28" s="172"/>
      <c r="VT28" s="172"/>
      <c r="VU28" s="172"/>
      <c r="VV28" s="172"/>
      <c r="VW28" s="172"/>
      <c r="VX28" s="172"/>
      <c r="VY28" s="172"/>
      <c r="VZ28" s="172"/>
      <c r="WA28" s="172"/>
      <c r="WB28" s="172"/>
      <c r="WC28" s="172"/>
      <c r="WD28" s="172"/>
      <c r="WE28" s="172"/>
      <c r="WF28" s="172"/>
      <c r="WG28" s="172"/>
      <c r="WH28" s="172"/>
      <c r="WI28" s="172"/>
      <c r="WJ28" s="172"/>
      <c r="WK28" s="172"/>
      <c r="WL28" s="172"/>
      <c r="WM28" s="172"/>
      <c r="WN28" s="172"/>
      <c r="WO28" s="172"/>
      <c r="WP28" s="172"/>
      <c r="WQ28" s="172"/>
      <c r="WR28" s="172"/>
      <c r="WS28" s="172"/>
      <c r="WT28" s="172"/>
      <c r="WU28" s="172"/>
      <c r="WV28" s="172"/>
      <c r="WW28" s="172"/>
      <c r="WX28" s="172"/>
      <c r="WY28" s="172"/>
      <c r="WZ28" s="172"/>
      <c r="XA28" s="172"/>
      <c r="XB28" s="172"/>
      <c r="XC28" s="172"/>
      <c r="XD28" s="172"/>
      <c r="XE28" s="172"/>
      <c r="XF28" s="172"/>
      <c r="XG28" s="172"/>
      <c r="XH28" s="172"/>
      <c r="XI28" s="172"/>
      <c r="XJ28" s="172"/>
      <c r="XK28" s="172"/>
      <c r="XL28" s="172"/>
      <c r="XM28" s="172"/>
      <c r="XN28" s="172"/>
      <c r="XO28" s="172"/>
      <c r="XP28" s="172"/>
      <c r="XQ28" s="172"/>
      <c r="XR28" s="172"/>
      <c r="XS28" s="172"/>
      <c r="XT28" s="172"/>
      <c r="XU28" s="172"/>
      <c r="XV28" s="172"/>
      <c r="XW28" s="172"/>
      <c r="XX28" s="172"/>
      <c r="XY28" s="172"/>
      <c r="XZ28" s="172"/>
      <c r="YA28" s="172"/>
      <c r="YB28" s="172"/>
      <c r="YC28" s="172"/>
      <c r="YD28" s="172"/>
      <c r="YE28" s="172"/>
      <c r="YF28" s="172"/>
      <c r="YG28" s="172"/>
      <c r="YH28" s="172"/>
      <c r="YI28" s="172"/>
      <c r="YJ28" s="172"/>
      <c r="YK28" s="172"/>
      <c r="YL28" s="172"/>
      <c r="YM28" s="172"/>
      <c r="YN28" s="172"/>
      <c r="YO28" s="172"/>
      <c r="YP28" s="172"/>
      <c r="YQ28" s="172"/>
      <c r="YR28" s="172"/>
      <c r="YS28" s="172"/>
      <c r="YT28" s="172"/>
      <c r="YU28" s="172"/>
      <c r="YV28" s="172"/>
      <c r="YW28" s="172"/>
      <c r="YX28" s="172"/>
      <c r="YY28" s="172"/>
      <c r="YZ28" s="172"/>
      <c r="ZA28" s="172"/>
      <c r="ZB28" s="172"/>
      <c r="ZC28" s="172"/>
      <c r="ZD28" s="172"/>
      <c r="ZE28" s="172"/>
      <c r="ZF28" s="172"/>
      <c r="ZG28" s="172"/>
      <c r="ZH28" s="172"/>
      <c r="ZI28" s="172"/>
      <c r="ZJ28" s="172"/>
      <c r="ZK28" s="172"/>
      <c r="ZL28" s="172"/>
      <c r="ZM28" s="172"/>
      <c r="ZN28" s="172"/>
      <c r="ZO28" s="172"/>
      <c r="ZP28" s="172"/>
      <c r="ZQ28" s="172"/>
      <c r="ZR28" s="172"/>
      <c r="ZS28" s="172"/>
      <c r="ZT28" s="172"/>
      <c r="ZU28" s="172"/>
      <c r="ZV28" s="172"/>
      <c r="ZW28" s="172"/>
      <c r="ZX28" s="172"/>
      <c r="ZY28" s="172"/>
      <c r="ZZ28" s="172"/>
      <c r="AAA28" s="172"/>
      <c r="AAB28" s="172"/>
      <c r="AAC28" s="172"/>
      <c r="AAD28" s="172"/>
      <c r="AAE28" s="172"/>
      <c r="AAF28" s="172"/>
      <c r="AAG28" s="172"/>
      <c r="AAH28" s="172"/>
      <c r="AAI28" s="172"/>
      <c r="AAJ28" s="172"/>
      <c r="AAK28" s="172"/>
      <c r="AAL28" s="172"/>
      <c r="AAM28" s="172"/>
      <c r="AAN28" s="172"/>
      <c r="AAO28" s="172"/>
      <c r="AAP28" s="172"/>
      <c r="AAQ28" s="172"/>
      <c r="AAR28" s="172"/>
      <c r="AAS28" s="172"/>
      <c r="AAT28" s="172"/>
      <c r="AAU28" s="172"/>
      <c r="AAV28" s="172"/>
      <c r="AAW28" s="172"/>
      <c r="AAX28" s="172"/>
      <c r="AAY28" s="172"/>
      <c r="AAZ28" s="172"/>
      <c r="ABA28" s="172"/>
      <c r="ABB28" s="172"/>
      <c r="ABC28" s="172"/>
      <c r="ABD28" s="172"/>
      <c r="ABE28" s="172"/>
      <c r="ABF28" s="172"/>
      <c r="ABG28" s="172"/>
      <c r="ABH28" s="172"/>
      <c r="ABI28" s="172"/>
      <c r="ABJ28" s="172"/>
      <c r="ABK28" s="172"/>
      <c r="ABL28" s="172"/>
      <c r="ABM28" s="172"/>
      <c r="ABN28" s="172"/>
      <c r="ABO28" s="172"/>
      <c r="ABP28" s="172"/>
      <c r="ABQ28" s="172"/>
      <c r="ABR28" s="172"/>
      <c r="ABS28" s="172"/>
      <c r="ABT28" s="172"/>
      <c r="ABU28" s="172"/>
      <c r="ABV28" s="172"/>
      <c r="ABW28" s="172"/>
      <c r="ABX28" s="172"/>
      <c r="ABY28" s="172"/>
      <c r="ABZ28" s="172"/>
      <c r="ACA28" s="172"/>
      <c r="ACB28" s="172"/>
      <c r="ACC28" s="172"/>
      <c r="ACD28" s="172"/>
      <c r="ACE28" s="172"/>
      <c r="ACF28" s="172"/>
      <c r="ACG28" s="172"/>
      <c r="ACH28" s="172"/>
      <c r="ACI28" s="172"/>
      <c r="ACJ28" s="172"/>
      <c r="ACK28" s="172"/>
      <c r="ACL28" s="172"/>
      <c r="ACM28" s="172"/>
      <c r="ACN28" s="172"/>
      <c r="ACO28" s="172"/>
      <c r="ACP28" s="172"/>
      <c r="ACQ28" s="172"/>
      <c r="ACR28" s="172"/>
      <c r="ACS28" s="172"/>
      <c r="ACT28" s="172"/>
      <c r="ACU28" s="172"/>
      <c r="ACV28" s="172"/>
      <c r="ACW28" s="172"/>
      <c r="ACX28" s="172"/>
      <c r="ACY28" s="172"/>
      <c r="ACZ28" s="172"/>
      <c r="ADA28" s="172"/>
      <c r="ADB28" s="172"/>
      <c r="ADC28" s="172"/>
      <c r="ADD28" s="172"/>
      <c r="ADE28" s="172"/>
      <c r="ADF28" s="172"/>
      <c r="ADG28" s="172"/>
      <c r="ADH28" s="172"/>
      <c r="ADI28" s="172"/>
      <c r="ADJ28" s="172"/>
      <c r="ADK28" s="172"/>
      <c r="ADL28" s="172"/>
      <c r="ADM28" s="172"/>
      <c r="ADN28" s="172"/>
      <c r="ADO28" s="172"/>
      <c r="ADP28" s="172"/>
      <c r="ADQ28" s="172"/>
      <c r="ADR28" s="172"/>
      <c r="ADS28" s="172"/>
      <c r="ADT28" s="172"/>
      <c r="ADU28" s="172"/>
      <c r="ADV28" s="172"/>
      <c r="ADW28" s="172"/>
      <c r="ADX28" s="172"/>
      <c r="ADY28" s="172"/>
      <c r="ADZ28" s="172"/>
      <c r="AEA28" s="172"/>
      <c r="AEB28" s="172"/>
      <c r="AEC28" s="172"/>
      <c r="AED28" s="172"/>
      <c r="AEE28" s="172"/>
      <c r="AEF28" s="172"/>
      <c r="AEG28" s="172"/>
      <c r="AEH28" s="172"/>
      <c r="AEI28" s="172"/>
      <c r="AEJ28" s="172"/>
      <c r="AEK28" s="172"/>
      <c r="AEL28" s="172"/>
      <c r="AEM28" s="172"/>
      <c r="AEN28" s="172"/>
      <c r="AEO28" s="172"/>
      <c r="AEP28" s="172"/>
      <c r="AEQ28" s="172"/>
      <c r="AER28" s="172"/>
      <c r="AES28" s="172"/>
      <c r="AET28" s="172"/>
      <c r="AEU28" s="172"/>
      <c r="AEV28" s="172"/>
      <c r="AEW28" s="172"/>
      <c r="AEX28" s="172"/>
      <c r="AEY28" s="172"/>
      <c r="AEZ28" s="172"/>
      <c r="AFA28" s="172"/>
      <c r="AFB28" s="172"/>
      <c r="AFC28" s="172"/>
      <c r="AFD28" s="172"/>
      <c r="AFE28" s="172"/>
      <c r="AFF28" s="172"/>
      <c r="AFG28" s="172"/>
      <c r="AFH28" s="172"/>
      <c r="AFI28" s="172"/>
      <c r="AFJ28" s="172"/>
      <c r="AFK28" s="172"/>
      <c r="AFL28" s="172"/>
      <c r="AFM28" s="172"/>
      <c r="AFN28" s="172"/>
      <c r="AFO28" s="172"/>
      <c r="AFP28" s="172"/>
      <c r="AFQ28" s="172"/>
      <c r="AFR28" s="172"/>
      <c r="AFS28" s="172"/>
      <c r="AFT28" s="172"/>
      <c r="AFU28" s="172"/>
      <c r="AFV28" s="172"/>
      <c r="AFW28" s="172"/>
      <c r="AFX28" s="172"/>
      <c r="AFY28" s="172"/>
      <c r="AFZ28" s="172"/>
      <c r="AGA28" s="172"/>
      <c r="AGB28" s="172"/>
      <c r="AGC28" s="172"/>
      <c r="AGD28" s="172"/>
      <c r="AGE28" s="172"/>
      <c r="AGF28" s="172"/>
      <c r="AGG28" s="172"/>
      <c r="AGH28" s="172"/>
      <c r="AGI28" s="172"/>
      <c r="AGJ28" s="172"/>
      <c r="AGK28" s="172"/>
      <c r="AGL28" s="172"/>
      <c r="AGM28" s="172"/>
      <c r="AGN28" s="172"/>
      <c r="AGO28" s="172"/>
      <c r="AGP28" s="172"/>
      <c r="AGQ28" s="172"/>
      <c r="AGR28" s="172"/>
      <c r="AGS28" s="172"/>
      <c r="AGT28" s="172"/>
      <c r="AGU28" s="172"/>
      <c r="AGV28" s="172"/>
      <c r="AGW28" s="172"/>
      <c r="AGX28" s="172"/>
      <c r="AGY28" s="172"/>
      <c r="AGZ28" s="172"/>
      <c r="AHA28" s="172"/>
      <c r="AHB28" s="172"/>
      <c r="AHC28" s="172"/>
      <c r="AHD28" s="172"/>
      <c r="AHE28" s="172"/>
      <c r="AHF28" s="172"/>
      <c r="AHG28" s="172"/>
      <c r="AHH28" s="172"/>
      <c r="AHI28" s="172"/>
      <c r="AHJ28" s="172"/>
      <c r="AHK28" s="172"/>
      <c r="AHL28" s="172"/>
      <c r="AHM28" s="172"/>
      <c r="AHN28" s="172"/>
      <c r="AHO28" s="172"/>
      <c r="AHP28" s="172"/>
      <c r="AHQ28" s="172"/>
      <c r="AHR28" s="172"/>
      <c r="AHS28" s="172"/>
      <c r="AHT28" s="172"/>
      <c r="AHU28" s="172"/>
      <c r="AHV28" s="172"/>
      <c r="AHW28" s="172"/>
      <c r="AHX28" s="172"/>
      <c r="AHY28" s="172"/>
      <c r="AHZ28" s="172"/>
      <c r="AIA28" s="172"/>
      <c r="AIB28" s="172"/>
      <c r="AIC28" s="172"/>
      <c r="AID28" s="172"/>
      <c r="AIE28" s="172"/>
      <c r="AIF28" s="172"/>
      <c r="AIG28" s="172"/>
      <c r="AIH28" s="172"/>
      <c r="AII28" s="172"/>
      <c r="AIJ28" s="172"/>
      <c r="AIK28" s="172"/>
      <c r="AIL28" s="172"/>
      <c r="AIM28" s="172"/>
      <c r="AIN28" s="172"/>
      <c r="AIO28" s="172"/>
      <c r="AIP28" s="172"/>
      <c r="AIQ28" s="172"/>
      <c r="AIR28" s="172"/>
      <c r="AIS28" s="172"/>
      <c r="AIT28" s="172"/>
      <c r="AIU28" s="172"/>
      <c r="AIV28" s="172"/>
      <c r="AIW28" s="172"/>
      <c r="AIX28" s="172"/>
      <c r="AIY28" s="172"/>
      <c r="AIZ28" s="172"/>
      <c r="AJA28" s="172"/>
      <c r="AJB28" s="172"/>
      <c r="AJC28" s="172"/>
      <c r="AJD28" s="172"/>
      <c r="AJE28" s="172"/>
      <c r="AJF28" s="172"/>
      <c r="AJG28" s="172"/>
      <c r="AJH28" s="172"/>
      <c r="AJI28" s="172"/>
      <c r="AJJ28" s="172"/>
      <c r="AJK28" s="172"/>
      <c r="AJL28" s="172"/>
      <c r="AJM28" s="172"/>
      <c r="AJN28" s="172"/>
      <c r="AJO28" s="172"/>
      <c r="AJP28" s="172"/>
      <c r="AJQ28" s="172"/>
      <c r="AJR28" s="172"/>
      <c r="AJS28" s="172"/>
      <c r="AJT28" s="172"/>
      <c r="AJU28" s="172"/>
      <c r="AJV28" s="172"/>
      <c r="AJW28" s="172"/>
      <c r="AJX28" s="172"/>
      <c r="AJY28" s="172"/>
      <c r="AJZ28" s="172"/>
      <c r="AKA28" s="172"/>
      <c r="AKB28" s="172"/>
      <c r="AKC28" s="172"/>
      <c r="AKD28" s="172"/>
      <c r="AKE28" s="172"/>
      <c r="AKF28" s="172"/>
      <c r="AKG28" s="172"/>
      <c r="AKH28" s="172"/>
      <c r="AKI28" s="172"/>
      <c r="AKJ28" s="172"/>
      <c r="AKK28" s="172"/>
      <c r="AKL28" s="172"/>
      <c r="AKM28" s="172"/>
      <c r="AKN28" s="172"/>
      <c r="AKO28" s="172"/>
      <c r="AKP28" s="172"/>
      <c r="AKQ28" s="172"/>
      <c r="AKR28" s="172"/>
      <c r="AKS28" s="172"/>
      <c r="AKT28" s="172"/>
      <c r="AKU28" s="172"/>
      <c r="AKV28" s="172"/>
      <c r="AKW28" s="172"/>
      <c r="AKX28" s="172"/>
      <c r="AKY28" s="172"/>
      <c r="AKZ28" s="172"/>
      <c r="ALA28" s="172"/>
      <c r="ALB28" s="172"/>
      <c r="ALC28" s="172"/>
      <c r="ALD28" s="172"/>
      <c r="ALE28" s="172"/>
      <c r="ALF28" s="172"/>
      <c r="ALG28" s="172"/>
      <c r="ALH28" s="172"/>
      <c r="ALI28" s="172"/>
      <c r="ALJ28" s="172"/>
      <c r="ALK28" s="172"/>
      <c r="ALL28" s="172"/>
      <c r="ALM28" s="172"/>
      <c r="ALN28" s="172"/>
      <c r="ALO28" s="172"/>
      <c r="ALP28" s="172"/>
      <c r="ALQ28" s="172"/>
      <c r="ALR28" s="172"/>
      <c r="ALS28" s="172"/>
      <c r="ALT28" s="172"/>
      <c r="ALU28" s="172"/>
      <c r="ALV28" s="172"/>
      <c r="ALW28" s="172"/>
      <c r="ALX28" s="172"/>
      <c r="ALY28" s="172"/>
      <c r="ALZ28" s="172"/>
      <c r="AMA28" s="172"/>
      <c r="AMB28" s="172"/>
      <c r="AMC28" s="172"/>
      <c r="AMD28" s="172"/>
      <c r="AME28" s="172"/>
      <c r="AMF28" s="172"/>
      <c r="AMG28" s="172"/>
      <c r="AMH28" s="172"/>
      <c r="AMI28" s="172"/>
      <c r="AMJ28" s="172"/>
      <c r="AMK28" s="172"/>
      <c r="AML28" s="172"/>
      <c r="AMM28" s="172"/>
      <c r="AMN28" s="172"/>
      <c r="AMO28" s="172"/>
      <c r="AMP28" s="172"/>
      <c r="AMQ28" s="172"/>
      <c r="AMR28" s="172"/>
      <c r="AMS28" s="172"/>
      <c r="AMT28" s="172"/>
      <c r="AMU28" s="172"/>
      <c r="AMV28" s="172"/>
      <c r="AMW28" s="172"/>
      <c r="AMX28" s="172"/>
      <c r="AMY28" s="172"/>
      <c r="AMZ28" s="172"/>
      <c r="ANA28" s="172"/>
      <c r="ANB28" s="172"/>
      <c r="ANC28" s="172"/>
      <c r="AND28" s="172"/>
      <c r="ANE28" s="172"/>
      <c r="ANF28" s="172"/>
      <c r="ANG28" s="172"/>
      <c r="ANH28" s="172"/>
      <c r="ANI28" s="172"/>
      <c r="ANJ28" s="172"/>
      <c r="ANK28" s="172"/>
      <c r="ANL28" s="172"/>
      <c r="ANM28" s="172"/>
      <c r="ANN28" s="172"/>
      <c r="ANO28" s="172"/>
      <c r="ANP28" s="172"/>
      <c r="ANQ28" s="172"/>
      <c r="ANR28" s="172"/>
      <c r="ANS28" s="172"/>
      <c r="ANT28" s="172"/>
      <c r="ANU28" s="172"/>
      <c r="ANV28" s="172"/>
      <c r="ANW28" s="172"/>
      <c r="ANX28" s="172"/>
      <c r="ANY28" s="172"/>
      <c r="ANZ28" s="172"/>
      <c r="AOA28" s="172"/>
      <c r="AOB28" s="172"/>
      <c r="AOC28" s="172"/>
      <c r="AOD28" s="172"/>
      <c r="AOE28" s="172"/>
      <c r="AOF28" s="172"/>
      <c r="AOG28" s="172"/>
      <c r="AOH28" s="172"/>
      <c r="AOI28" s="172"/>
      <c r="AOJ28" s="172"/>
      <c r="AOK28" s="172"/>
      <c r="AOL28" s="172"/>
      <c r="AOM28" s="172"/>
      <c r="AON28" s="172"/>
      <c r="AOO28" s="172"/>
      <c r="AOP28" s="172"/>
      <c r="AOQ28" s="172"/>
      <c r="AOR28" s="172"/>
      <c r="AOS28" s="172"/>
      <c r="AOT28" s="172"/>
      <c r="AOU28" s="172"/>
      <c r="AOV28" s="172"/>
      <c r="AOW28" s="172"/>
      <c r="AOX28" s="172"/>
      <c r="AOY28" s="172"/>
      <c r="AOZ28" s="172"/>
      <c r="APA28" s="172"/>
      <c r="APB28" s="172"/>
      <c r="APC28" s="172"/>
      <c r="APD28" s="172"/>
      <c r="APE28" s="172"/>
      <c r="APF28" s="172"/>
      <c r="APG28" s="172"/>
      <c r="APH28" s="172"/>
      <c r="API28" s="172"/>
      <c r="APJ28" s="172"/>
      <c r="APK28" s="172"/>
      <c r="APL28" s="172"/>
      <c r="APM28" s="172"/>
      <c r="APN28" s="172"/>
      <c r="APO28" s="172"/>
      <c r="APP28" s="172"/>
      <c r="APQ28" s="172"/>
      <c r="APR28" s="172"/>
      <c r="APS28" s="172"/>
      <c r="APT28" s="172"/>
      <c r="APU28" s="172"/>
      <c r="APV28" s="172"/>
      <c r="APW28" s="172"/>
      <c r="APX28" s="172"/>
      <c r="APY28" s="172"/>
      <c r="APZ28" s="172"/>
      <c r="AQA28" s="172"/>
      <c r="AQB28" s="172"/>
      <c r="AQC28" s="172"/>
      <c r="AQD28" s="172"/>
      <c r="AQE28" s="172"/>
      <c r="AQF28" s="172"/>
      <c r="AQG28" s="172"/>
      <c r="AQH28" s="172"/>
      <c r="AQI28" s="172"/>
      <c r="AQJ28" s="172"/>
      <c r="AQK28" s="172"/>
      <c r="AQL28" s="172"/>
      <c r="AQM28" s="172"/>
      <c r="AQN28" s="172"/>
      <c r="AQO28" s="172"/>
      <c r="AQP28" s="172"/>
      <c r="AQQ28" s="172"/>
      <c r="AQR28" s="172"/>
      <c r="AQS28" s="172"/>
      <c r="AQT28" s="172"/>
      <c r="AQU28" s="172"/>
      <c r="AQV28" s="172"/>
      <c r="AQW28" s="172"/>
      <c r="AQX28" s="172"/>
      <c r="AQY28" s="172"/>
      <c r="AQZ28" s="172"/>
      <c r="ARA28" s="172"/>
      <c r="ARB28" s="172"/>
      <c r="ARC28" s="172"/>
      <c r="ARD28" s="172"/>
      <c r="ARE28" s="172"/>
      <c r="ARF28" s="172"/>
      <c r="ARG28" s="172"/>
      <c r="ARH28" s="172"/>
      <c r="ARI28" s="172"/>
      <c r="ARJ28" s="172"/>
      <c r="ARK28" s="172"/>
      <c r="ARL28" s="172"/>
      <c r="ARM28" s="172"/>
      <c r="ARN28" s="172"/>
      <c r="ARO28" s="172"/>
      <c r="ARP28" s="172"/>
      <c r="ARQ28" s="172"/>
      <c r="ARR28" s="172"/>
      <c r="ARS28" s="172"/>
      <c r="ART28" s="172"/>
      <c r="ARU28" s="172"/>
      <c r="ARV28" s="172"/>
      <c r="ARW28" s="172"/>
      <c r="ARX28" s="172"/>
      <c r="ARY28" s="172"/>
      <c r="ARZ28" s="172"/>
      <c r="ASA28" s="172"/>
      <c r="ASB28" s="172"/>
      <c r="ASC28" s="172"/>
      <c r="ASD28" s="172"/>
      <c r="ASE28" s="172"/>
      <c r="ASF28" s="172"/>
      <c r="ASG28" s="172"/>
      <c r="ASH28" s="172"/>
      <c r="ASI28" s="172"/>
      <c r="ASJ28" s="172"/>
      <c r="ASK28" s="172"/>
      <c r="ASL28" s="172"/>
      <c r="ASM28" s="172"/>
      <c r="ASN28" s="172"/>
      <c r="ASO28" s="172"/>
      <c r="ASP28" s="172"/>
      <c r="ASQ28" s="172"/>
      <c r="ASR28" s="172"/>
      <c r="ASS28" s="172"/>
      <c r="AST28" s="172"/>
      <c r="ASU28" s="172"/>
      <c r="ASV28" s="172"/>
      <c r="ASW28" s="172"/>
      <c r="ASX28" s="172"/>
      <c r="ASY28" s="172"/>
      <c r="ASZ28" s="172"/>
      <c r="ATA28" s="172"/>
      <c r="ATB28" s="172"/>
      <c r="ATC28" s="172"/>
      <c r="ATD28" s="172"/>
      <c r="ATE28" s="172"/>
      <c r="ATF28" s="172"/>
      <c r="ATG28" s="172"/>
      <c r="ATH28" s="172"/>
      <c r="ATI28" s="172"/>
      <c r="ATJ28" s="172"/>
      <c r="ATK28" s="172"/>
      <c r="ATL28" s="172"/>
      <c r="ATM28" s="172"/>
      <c r="ATN28" s="172"/>
      <c r="ATO28" s="172"/>
      <c r="ATP28" s="172"/>
      <c r="ATQ28" s="172"/>
      <c r="ATR28" s="172"/>
      <c r="ATS28" s="172"/>
      <c r="ATT28" s="172"/>
      <c r="ATU28" s="172"/>
      <c r="ATV28" s="172"/>
      <c r="ATW28" s="172"/>
      <c r="ATX28" s="172"/>
      <c r="ATY28" s="172"/>
      <c r="ATZ28" s="172"/>
      <c r="AUA28" s="172"/>
      <c r="AUB28" s="172"/>
      <c r="AUC28" s="172"/>
      <c r="AUD28" s="172"/>
      <c r="AUE28" s="172"/>
      <c r="AUF28" s="172"/>
      <c r="AUG28" s="172"/>
      <c r="AUH28" s="172"/>
      <c r="AUI28" s="172"/>
      <c r="AUJ28" s="172"/>
      <c r="AUK28" s="172"/>
      <c r="AUL28" s="172"/>
      <c r="AUM28" s="172"/>
      <c r="AUN28" s="172"/>
      <c r="AUO28" s="172"/>
      <c r="AUP28" s="172"/>
      <c r="AUQ28" s="172"/>
      <c r="AUR28" s="172"/>
      <c r="AUS28" s="172"/>
      <c r="AUT28" s="172"/>
      <c r="AUU28" s="172"/>
      <c r="AUV28" s="172"/>
      <c r="AUW28" s="172"/>
      <c r="AUX28" s="172"/>
      <c r="AUY28" s="172"/>
      <c r="AUZ28" s="172"/>
      <c r="AVA28" s="172"/>
      <c r="AVB28" s="172"/>
      <c r="AVC28" s="172"/>
      <c r="AVD28" s="172"/>
      <c r="AVE28" s="172"/>
      <c r="AVF28" s="172"/>
      <c r="AVG28" s="172"/>
      <c r="AVH28" s="172"/>
      <c r="AVI28" s="172"/>
      <c r="AVJ28" s="172"/>
      <c r="AVK28" s="172"/>
      <c r="AVL28" s="172"/>
      <c r="AVM28" s="172"/>
      <c r="AVN28" s="172"/>
      <c r="AVO28" s="172"/>
      <c r="AVP28" s="172"/>
      <c r="AVQ28" s="172"/>
      <c r="AVR28" s="172"/>
      <c r="AVS28" s="172"/>
      <c r="AVT28" s="172"/>
      <c r="AVU28" s="172"/>
      <c r="AVV28" s="172"/>
      <c r="AVW28" s="172"/>
      <c r="AVX28" s="172"/>
      <c r="AVY28" s="172"/>
      <c r="AVZ28" s="172"/>
      <c r="AWA28" s="172"/>
      <c r="AWB28" s="172"/>
      <c r="AWC28" s="172"/>
      <c r="AWD28" s="172"/>
      <c r="AWE28" s="172"/>
      <c r="AWF28" s="172"/>
      <c r="AWG28" s="172"/>
      <c r="AWH28" s="172"/>
      <c r="AWI28" s="172"/>
      <c r="AWJ28" s="172"/>
      <c r="AWK28" s="172"/>
      <c r="AWL28" s="172"/>
      <c r="AWM28" s="172"/>
      <c r="AWN28" s="172"/>
      <c r="AWO28" s="172"/>
      <c r="AWP28" s="172"/>
      <c r="AWQ28" s="172"/>
      <c r="AWR28" s="172"/>
      <c r="AWS28" s="172"/>
      <c r="AWT28" s="172"/>
      <c r="AWU28" s="172"/>
      <c r="AWV28" s="172"/>
      <c r="AWW28" s="172"/>
      <c r="AWX28" s="172"/>
      <c r="AWY28" s="172"/>
      <c r="AWZ28" s="172"/>
      <c r="AXA28" s="172"/>
      <c r="AXB28" s="172"/>
      <c r="AXC28" s="172"/>
      <c r="AXD28" s="172"/>
      <c r="AXE28" s="172"/>
      <c r="AXF28" s="172"/>
      <c r="AXG28" s="172"/>
      <c r="AXH28" s="172"/>
      <c r="AXI28" s="172"/>
      <c r="AXJ28" s="172"/>
      <c r="AXK28" s="172"/>
      <c r="AXL28" s="172"/>
      <c r="AXM28" s="172"/>
      <c r="AXN28" s="172"/>
      <c r="AXO28" s="172"/>
      <c r="AXP28" s="172"/>
      <c r="AXQ28" s="172"/>
      <c r="AXR28" s="172"/>
      <c r="AXS28" s="172"/>
      <c r="AXT28" s="172"/>
      <c r="AXU28" s="172"/>
      <c r="AXV28" s="172"/>
      <c r="AXW28" s="172"/>
      <c r="AXX28" s="172"/>
      <c r="AXY28" s="172"/>
      <c r="AXZ28" s="172"/>
      <c r="AYA28" s="172"/>
      <c r="AYB28" s="172"/>
      <c r="AYC28" s="172"/>
      <c r="AYD28" s="172"/>
      <c r="AYE28" s="172"/>
      <c r="AYF28" s="172"/>
      <c r="AYG28" s="172"/>
      <c r="AYH28" s="172"/>
      <c r="AYI28" s="172"/>
      <c r="AYJ28" s="172"/>
      <c r="AYK28" s="172"/>
      <c r="AYL28" s="172"/>
      <c r="AYM28" s="172"/>
      <c r="AYN28" s="172"/>
      <c r="AYO28" s="172"/>
      <c r="AYP28" s="172"/>
      <c r="AYQ28" s="172"/>
      <c r="AYR28" s="172"/>
      <c r="AYS28" s="172"/>
      <c r="AYT28" s="172"/>
      <c r="AYU28" s="172"/>
      <c r="AYV28" s="172"/>
      <c r="AYW28" s="172"/>
      <c r="AYX28" s="172"/>
      <c r="AYY28" s="172"/>
      <c r="AYZ28" s="172"/>
      <c r="AZA28" s="172"/>
      <c r="AZB28" s="172"/>
      <c r="AZC28" s="172"/>
      <c r="AZD28" s="172"/>
      <c r="AZE28" s="172"/>
      <c r="AZF28" s="172"/>
      <c r="AZG28" s="172"/>
      <c r="AZH28" s="172"/>
      <c r="AZI28" s="172"/>
      <c r="AZJ28" s="172"/>
      <c r="AZK28" s="172"/>
      <c r="AZL28" s="172"/>
      <c r="AZM28" s="172"/>
      <c r="AZN28" s="172"/>
      <c r="AZO28" s="172"/>
      <c r="AZP28" s="172"/>
      <c r="AZQ28" s="172"/>
      <c r="AZR28" s="172"/>
      <c r="AZS28" s="172"/>
      <c r="AZT28" s="172"/>
      <c r="AZU28" s="172"/>
      <c r="AZV28" s="172"/>
      <c r="AZW28" s="172"/>
      <c r="AZX28" s="172"/>
      <c r="AZY28" s="172"/>
      <c r="AZZ28" s="172"/>
      <c r="BAA28" s="172"/>
      <c r="BAB28" s="172"/>
      <c r="BAC28" s="172"/>
      <c r="BAD28" s="172"/>
      <c r="BAE28" s="172"/>
      <c r="BAF28" s="172"/>
      <c r="BAG28" s="172"/>
      <c r="BAH28" s="172"/>
      <c r="BAI28" s="172"/>
      <c r="BAJ28" s="172"/>
      <c r="BAK28" s="172"/>
      <c r="BAL28" s="172"/>
      <c r="BAM28" s="172"/>
      <c r="BAN28" s="172"/>
      <c r="BAO28" s="172"/>
      <c r="BAP28" s="172"/>
      <c r="BAQ28" s="172"/>
      <c r="BAR28" s="172"/>
      <c r="BAS28" s="172"/>
      <c r="BAT28" s="172"/>
      <c r="BAU28" s="172"/>
      <c r="BAV28" s="172"/>
      <c r="BAW28" s="172"/>
      <c r="BAX28" s="172"/>
      <c r="BAY28" s="172"/>
      <c r="BAZ28" s="172"/>
      <c r="BBA28" s="172"/>
      <c r="BBB28" s="172"/>
      <c r="BBC28" s="172"/>
      <c r="BBD28" s="172"/>
      <c r="BBE28" s="172"/>
      <c r="BBF28" s="172"/>
      <c r="BBG28" s="172"/>
      <c r="BBH28" s="172"/>
      <c r="BBI28" s="172"/>
      <c r="BBJ28" s="172"/>
      <c r="BBK28" s="172"/>
      <c r="BBL28" s="172"/>
      <c r="BBM28" s="172"/>
      <c r="BBN28" s="172"/>
      <c r="BBO28" s="172"/>
      <c r="BBP28" s="172"/>
      <c r="BBQ28" s="172"/>
      <c r="BBR28" s="172"/>
      <c r="BBS28" s="172"/>
      <c r="BBT28" s="172"/>
      <c r="BBU28" s="172"/>
      <c r="BBV28" s="172"/>
      <c r="BBW28" s="172"/>
      <c r="BBX28" s="172"/>
      <c r="BBY28" s="172"/>
      <c r="BBZ28" s="172"/>
      <c r="BCA28" s="172"/>
      <c r="BCB28" s="172"/>
      <c r="BCC28" s="172"/>
      <c r="BCD28" s="172"/>
      <c r="BCE28" s="172"/>
      <c r="BCF28" s="172"/>
      <c r="BCG28" s="172"/>
      <c r="BCH28" s="172"/>
      <c r="BCI28" s="172"/>
      <c r="BCJ28" s="172"/>
      <c r="BCK28" s="172"/>
      <c r="BCL28" s="172"/>
      <c r="BCM28" s="172"/>
      <c r="BCN28" s="172"/>
      <c r="BCO28" s="172"/>
      <c r="BCP28" s="172"/>
      <c r="BCQ28" s="172"/>
      <c r="BCR28" s="172"/>
      <c r="BCS28" s="172"/>
      <c r="BCT28" s="172"/>
      <c r="BCU28" s="172"/>
      <c r="BCV28" s="172"/>
      <c r="BCW28" s="172"/>
      <c r="BCX28" s="172"/>
      <c r="BCY28" s="172"/>
      <c r="BCZ28" s="172"/>
      <c r="BDA28" s="172"/>
      <c r="BDB28" s="172"/>
      <c r="BDC28" s="172"/>
      <c r="BDD28" s="172"/>
      <c r="BDE28" s="172"/>
      <c r="BDF28" s="172"/>
      <c r="BDG28" s="172"/>
      <c r="BDH28" s="172"/>
      <c r="BDI28" s="172"/>
      <c r="BDJ28" s="172"/>
      <c r="BDK28" s="172"/>
      <c r="BDL28" s="172"/>
      <c r="BDM28" s="172"/>
      <c r="BDN28" s="172"/>
      <c r="BDO28" s="172"/>
      <c r="BDP28" s="172"/>
      <c r="BDQ28" s="172"/>
      <c r="BDR28" s="172"/>
      <c r="BDS28" s="172"/>
      <c r="BDT28" s="172"/>
      <c r="BDU28" s="172"/>
      <c r="BDV28" s="172"/>
      <c r="BDW28" s="172"/>
      <c r="BDX28" s="172"/>
      <c r="BDY28" s="172"/>
      <c r="BDZ28" s="172"/>
      <c r="BEA28" s="172"/>
      <c r="BEB28" s="172"/>
      <c r="BEC28" s="172"/>
      <c r="BED28" s="172"/>
      <c r="BEE28" s="172"/>
      <c r="BEF28" s="172"/>
      <c r="BEG28" s="172"/>
      <c r="BEH28" s="172"/>
      <c r="BEI28" s="172"/>
      <c r="BEJ28" s="172"/>
      <c r="BEK28" s="172"/>
      <c r="BEL28" s="172"/>
      <c r="BEM28" s="172"/>
      <c r="BEN28" s="172"/>
      <c r="BEO28" s="172"/>
      <c r="BEP28" s="172"/>
      <c r="BEQ28" s="172"/>
      <c r="BER28" s="172"/>
      <c r="BES28" s="172"/>
      <c r="BET28" s="172"/>
      <c r="BEU28" s="172"/>
      <c r="BEV28" s="172"/>
      <c r="BEW28" s="172"/>
      <c r="BEX28" s="172"/>
      <c r="BEY28" s="172"/>
      <c r="BEZ28" s="172"/>
      <c r="BFA28" s="172"/>
      <c r="BFB28" s="172"/>
      <c r="BFC28" s="172"/>
      <c r="BFD28" s="172"/>
      <c r="BFE28" s="172"/>
      <c r="BFF28" s="172"/>
      <c r="BFG28" s="172"/>
      <c r="BFH28" s="172"/>
      <c r="BFI28" s="172"/>
      <c r="BFJ28" s="172"/>
      <c r="BFK28" s="172"/>
      <c r="BFL28" s="172"/>
      <c r="BFM28" s="172"/>
      <c r="BFN28" s="172"/>
      <c r="BFO28" s="172"/>
      <c r="BFP28" s="172"/>
      <c r="BFQ28" s="172"/>
      <c r="BFR28" s="172"/>
      <c r="BFS28" s="172"/>
      <c r="BFT28" s="172"/>
      <c r="BFU28" s="172"/>
      <c r="BFV28" s="172"/>
      <c r="BFW28" s="172"/>
      <c r="BFX28" s="172"/>
      <c r="BFY28" s="172"/>
      <c r="BFZ28" s="172"/>
      <c r="BGA28" s="172"/>
      <c r="BGB28" s="172"/>
      <c r="BGC28" s="172"/>
      <c r="BGD28" s="172"/>
      <c r="BGE28" s="172"/>
      <c r="BGF28" s="172"/>
      <c r="BGG28" s="172"/>
      <c r="BGH28" s="172"/>
      <c r="BGI28" s="172"/>
      <c r="BGJ28" s="172"/>
      <c r="BGK28" s="172"/>
      <c r="BGL28" s="172"/>
      <c r="BGM28" s="172"/>
      <c r="BGN28" s="172"/>
      <c r="BGO28" s="172"/>
      <c r="BGP28" s="172"/>
      <c r="BGQ28" s="172"/>
      <c r="BGR28" s="172"/>
      <c r="BGS28" s="172"/>
      <c r="BGT28" s="172"/>
      <c r="BGU28" s="172"/>
      <c r="BGV28" s="172"/>
      <c r="BGW28" s="172"/>
      <c r="BGX28" s="172"/>
      <c r="BGY28" s="172"/>
      <c r="BGZ28" s="172"/>
      <c r="BHA28" s="172"/>
      <c r="BHB28" s="172"/>
      <c r="BHC28" s="172"/>
      <c r="BHD28" s="172"/>
      <c r="BHE28" s="172"/>
      <c r="BHF28" s="172"/>
      <c r="BHG28" s="172"/>
      <c r="BHH28" s="172"/>
      <c r="BHI28" s="172"/>
      <c r="BHJ28" s="172"/>
      <c r="BHK28" s="172"/>
      <c r="BHL28" s="172"/>
      <c r="BHM28" s="172"/>
      <c r="BHN28" s="172"/>
      <c r="BHO28" s="172"/>
      <c r="BHP28" s="172"/>
      <c r="BHQ28" s="172"/>
      <c r="BHR28" s="172"/>
      <c r="BHS28" s="172"/>
      <c r="BHT28" s="172"/>
      <c r="BHU28" s="172"/>
      <c r="BHV28" s="172"/>
      <c r="BHW28" s="172"/>
      <c r="BHX28" s="172"/>
      <c r="BHY28" s="172"/>
      <c r="BHZ28" s="172"/>
      <c r="BIA28" s="172"/>
      <c r="BIB28" s="172"/>
      <c r="BIC28" s="172"/>
      <c r="BID28" s="172"/>
      <c r="BIE28" s="172"/>
      <c r="BIF28" s="172"/>
      <c r="BIG28" s="172"/>
      <c r="BIH28" s="172"/>
      <c r="BII28" s="172"/>
      <c r="BIJ28" s="172"/>
      <c r="BIK28" s="172"/>
      <c r="BIL28" s="172"/>
      <c r="BIM28" s="172"/>
      <c r="BIN28" s="172"/>
      <c r="BIO28" s="172"/>
      <c r="BIP28" s="172"/>
      <c r="BIQ28" s="172"/>
      <c r="BIR28" s="172"/>
      <c r="BIS28" s="172"/>
      <c r="BIT28" s="172"/>
      <c r="BIU28" s="172"/>
      <c r="BIV28" s="172"/>
      <c r="BIW28" s="172"/>
      <c r="BIX28" s="172"/>
      <c r="BIY28" s="172"/>
      <c r="BIZ28" s="172"/>
      <c r="BJA28" s="172"/>
      <c r="BJB28" s="172"/>
      <c r="BJC28" s="172"/>
      <c r="BJD28" s="172"/>
      <c r="BJE28" s="172"/>
      <c r="BJF28" s="172"/>
      <c r="BJG28" s="172"/>
      <c r="BJH28" s="172"/>
      <c r="BJI28" s="172"/>
      <c r="BJJ28" s="172"/>
      <c r="BJK28" s="172"/>
      <c r="BJL28" s="172"/>
      <c r="BJM28" s="172"/>
      <c r="BJN28" s="172"/>
      <c r="BJO28" s="172"/>
      <c r="BJP28" s="172"/>
      <c r="BJQ28" s="172"/>
      <c r="BJR28" s="172"/>
      <c r="BJS28" s="172"/>
      <c r="BJT28" s="172"/>
      <c r="BJU28" s="172"/>
      <c r="BJV28" s="172"/>
      <c r="BJW28" s="172"/>
      <c r="BJX28" s="172"/>
      <c r="BJY28" s="172"/>
      <c r="BJZ28" s="172"/>
      <c r="BKA28" s="172"/>
      <c r="BKB28" s="172"/>
      <c r="BKC28" s="172"/>
      <c r="BKD28" s="172"/>
      <c r="BKE28" s="172"/>
      <c r="BKF28" s="172"/>
      <c r="BKG28" s="172"/>
      <c r="BKH28" s="172"/>
      <c r="BKI28" s="172"/>
      <c r="BKJ28" s="172"/>
      <c r="BKK28" s="172"/>
      <c r="BKL28" s="172"/>
      <c r="BKM28" s="172"/>
      <c r="BKN28" s="172"/>
      <c r="BKO28" s="172"/>
      <c r="BKP28" s="172"/>
      <c r="BKQ28" s="172"/>
      <c r="BKR28" s="172"/>
      <c r="BKS28" s="172"/>
      <c r="BKT28" s="172"/>
      <c r="BKU28" s="172"/>
      <c r="BKV28" s="172"/>
      <c r="BKW28" s="172"/>
      <c r="BKX28" s="172"/>
      <c r="BKY28" s="172"/>
      <c r="BKZ28" s="172"/>
      <c r="BLA28" s="172"/>
      <c r="BLB28" s="172"/>
      <c r="BLC28" s="172"/>
      <c r="BLD28" s="172"/>
      <c r="BLE28" s="172"/>
      <c r="BLF28" s="172"/>
      <c r="BLG28" s="172"/>
      <c r="BLH28" s="172"/>
      <c r="BLI28" s="172"/>
      <c r="BLJ28" s="172"/>
      <c r="BLK28" s="172"/>
      <c r="BLL28" s="172"/>
      <c r="BLM28" s="172"/>
      <c r="BLN28" s="172"/>
      <c r="BLO28" s="172"/>
      <c r="BLP28" s="172"/>
      <c r="BLQ28" s="172"/>
      <c r="BLR28" s="172"/>
      <c r="BLS28" s="172"/>
      <c r="BLT28" s="172"/>
      <c r="BLU28" s="172"/>
      <c r="BLV28" s="172"/>
      <c r="BLW28" s="172"/>
      <c r="BLX28" s="172"/>
      <c r="BLY28" s="172"/>
      <c r="BLZ28" s="172"/>
      <c r="BMA28" s="172"/>
      <c r="BMB28" s="172"/>
      <c r="BMC28" s="172"/>
      <c r="BMD28" s="172"/>
      <c r="BME28" s="172"/>
      <c r="BMF28" s="172"/>
      <c r="BMG28" s="172"/>
      <c r="BMH28" s="172"/>
      <c r="BMI28" s="172"/>
      <c r="BMJ28" s="172"/>
      <c r="BMK28" s="172"/>
      <c r="BML28" s="172"/>
      <c r="BMM28" s="172"/>
      <c r="BMN28" s="172"/>
      <c r="BMO28" s="172"/>
      <c r="BMP28" s="172"/>
      <c r="BMQ28" s="172"/>
      <c r="BMR28" s="172"/>
      <c r="BMS28" s="172"/>
      <c r="BMT28" s="172"/>
      <c r="BMU28" s="172"/>
      <c r="BMV28" s="172"/>
      <c r="BMW28" s="172"/>
      <c r="BMX28" s="172"/>
      <c r="BMY28" s="172"/>
      <c r="BMZ28" s="172"/>
      <c r="BNA28" s="172"/>
      <c r="BNB28" s="172"/>
      <c r="BNC28" s="172"/>
      <c r="BND28" s="172"/>
      <c r="BNE28" s="172"/>
      <c r="BNF28" s="172"/>
      <c r="BNG28" s="172"/>
      <c r="BNH28" s="172"/>
      <c r="BNI28" s="172"/>
      <c r="BNJ28" s="172"/>
      <c r="BNK28" s="172"/>
      <c r="BNL28" s="172"/>
      <c r="BNM28" s="172"/>
      <c r="BNN28" s="172"/>
      <c r="BNO28" s="172"/>
      <c r="BNP28" s="172"/>
      <c r="BNQ28" s="172"/>
      <c r="BNR28" s="172"/>
      <c r="BNS28" s="172"/>
      <c r="BNT28" s="172"/>
      <c r="BNU28" s="172"/>
      <c r="BNV28" s="172"/>
      <c r="BNW28" s="172"/>
      <c r="BNX28" s="172"/>
      <c r="BNY28" s="172"/>
      <c r="BNZ28" s="172"/>
      <c r="BOA28" s="172"/>
      <c r="BOB28" s="172"/>
      <c r="BOC28" s="172"/>
      <c r="BOD28" s="172"/>
      <c r="BOE28" s="172"/>
      <c r="BOF28" s="172"/>
      <c r="BOG28" s="172"/>
      <c r="BOH28" s="172"/>
      <c r="BOI28" s="172"/>
      <c r="BOJ28" s="172"/>
      <c r="BOK28" s="172"/>
      <c r="BOL28" s="172"/>
      <c r="BOM28" s="172"/>
      <c r="BON28" s="172"/>
      <c r="BOO28" s="172"/>
      <c r="BOP28" s="172"/>
      <c r="BOQ28" s="172"/>
      <c r="BOR28" s="172"/>
      <c r="BOS28" s="172"/>
      <c r="BOT28" s="172"/>
      <c r="BOU28" s="172"/>
      <c r="BOV28" s="172"/>
      <c r="BOW28" s="172"/>
      <c r="BOX28" s="172"/>
      <c r="BOY28" s="172"/>
      <c r="BOZ28" s="172"/>
      <c r="BPA28" s="172"/>
      <c r="BPB28" s="172"/>
      <c r="BPC28" s="172"/>
      <c r="BPD28" s="172"/>
      <c r="BPE28" s="172"/>
      <c r="BPF28" s="172"/>
      <c r="BPG28" s="172"/>
      <c r="BPH28" s="172"/>
      <c r="BPI28" s="172"/>
      <c r="BPJ28" s="172"/>
      <c r="BPK28" s="172"/>
      <c r="BPL28" s="172"/>
      <c r="BPM28" s="172"/>
      <c r="BPN28" s="172"/>
      <c r="BPO28" s="172"/>
      <c r="BPP28" s="172"/>
      <c r="BPQ28" s="172"/>
      <c r="BPR28" s="172"/>
      <c r="BPS28" s="172"/>
      <c r="BPT28" s="172"/>
      <c r="BPU28" s="172"/>
      <c r="BPV28" s="172"/>
      <c r="BPW28" s="172"/>
      <c r="BPX28" s="172"/>
      <c r="BPY28" s="172"/>
      <c r="BPZ28" s="172"/>
      <c r="BQA28" s="172"/>
      <c r="BQB28" s="172"/>
      <c r="BQC28" s="172"/>
      <c r="BQD28" s="172"/>
      <c r="BQE28" s="172"/>
      <c r="BQF28" s="172"/>
      <c r="BQG28" s="172"/>
      <c r="BQH28" s="172"/>
      <c r="BQI28" s="172"/>
      <c r="BQJ28" s="172"/>
      <c r="BQK28" s="172"/>
      <c r="BQL28" s="172"/>
      <c r="BQM28" s="172"/>
      <c r="BQN28" s="172"/>
      <c r="BQO28" s="172"/>
      <c r="BQP28" s="172"/>
      <c r="BQQ28" s="172"/>
      <c r="BQR28" s="172"/>
      <c r="BQS28" s="172"/>
      <c r="BQT28" s="172"/>
      <c r="BQU28" s="172"/>
      <c r="BQV28" s="172"/>
      <c r="BQW28" s="172"/>
      <c r="BQX28" s="172"/>
      <c r="BQY28" s="172"/>
      <c r="BQZ28" s="172"/>
      <c r="BRA28" s="172"/>
      <c r="BRB28" s="172"/>
      <c r="BRC28" s="172"/>
      <c r="BRD28" s="172"/>
      <c r="BRE28" s="172"/>
      <c r="BRF28" s="172"/>
      <c r="BRG28" s="172"/>
      <c r="BRH28" s="172"/>
      <c r="BRI28" s="172"/>
      <c r="BRJ28" s="172"/>
      <c r="BRK28" s="172"/>
      <c r="BRL28" s="172"/>
      <c r="BRM28" s="172"/>
      <c r="BRN28" s="172"/>
      <c r="BRO28" s="172"/>
      <c r="BRP28" s="172"/>
      <c r="BRQ28" s="172"/>
      <c r="BRR28" s="172"/>
      <c r="BRS28" s="172"/>
      <c r="BRT28" s="172"/>
      <c r="BRU28" s="172"/>
      <c r="BRV28" s="172"/>
      <c r="BRW28" s="172"/>
      <c r="BRX28" s="172"/>
      <c r="BRY28" s="172"/>
      <c r="BRZ28" s="172"/>
      <c r="BSA28" s="172"/>
      <c r="BSB28" s="172"/>
      <c r="BSC28" s="172"/>
      <c r="BSD28" s="172"/>
      <c r="BSE28" s="172"/>
      <c r="BSF28" s="172"/>
      <c r="BSG28" s="172"/>
      <c r="BSH28" s="172"/>
      <c r="BSI28" s="172"/>
      <c r="BSJ28" s="172"/>
      <c r="BSK28" s="172"/>
      <c r="BSL28" s="172"/>
      <c r="BSM28" s="172"/>
      <c r="BSN28" s="172"/>
      <c r="BSO28" s="172"/>
      <c r="BSP28" s="172"/>
      <c r="BSQ28" s="172"/>
      <c r="BSR28" s="172"/>
      <c r="BSS28" s="172"/>
      <c r="BST28" s="172"/>
      <c r="BSU28" s="172"/>
      <c r="BSV28" s="172"/>
      <c r="BSW28" s="172"/>
      <c r="BSX28" s="172"/>
      <c r="BSY28" s="172"/>
      <c r="BSZ28" s="172"/>
      <c r="BTA28" s="172"/>
      <c r="BTB28" s="172"/>
      <c r="BTC28" s="172"/>
      <c r="BTD28" s="172"/>
      <c r="BTE28" s="172"/>
      <c r="BTF28" s="172"/>
      <c r="BTG28" s="172"/>
      <c r="BTH28" s="172"/>
      <c r="BTI28" s="172"/>
      <c r="BTJ28" s="172"/>
      <c r="BTK28" s="172"/>
      <c r="BTL28" s="172"/>
      <c r="BTM28" s="172"/>
      <c r="BTN28" s="172"/>
      <c r="BTO28" s="172"/>
      <c r="BTP28" s="172"/>
      <c r="BTQ28" s="172"/>
      <c r="BTR28" s="172"/>
      <c r="BTS28" s="172"/>
      <c r="BTT28" s="172"/>
      <c r="BTU28" s="172"/>
      <c r="BTV28" s="172"/>
      <c r="BTW28" s="172"/>
      <c r="BTX28" s="172"/>
      <c r="BTY28" s="172"/>
      <c r="BTZ28" s="172"/>
      <c r="BUA28" s="172"/>
      <c r="BUB28" s="172"/>
      <c r="BUC28" s="172"/>
      <c r="BUD28" s="172"/>
      <c r="BUE28" s="172"/>
      <c r="BUF28" s="172"/>
      <c r="BUG28" s="172"/>
      <c r="BUH28" s="172"/>
      <c r="BUI28" s="172"/>
      <c r="BUJ28" s="172"/>
      <c r="BUK28" s="172"/>
      <c r="BUL28" s="172"/>
      <c r="BUM28" s="172"/>
      <c r="BUN28" s="172"/>
      <c r="BUO28" s="172"/>
      <c r="BUP28" s="172"/>
      <c r="BUQ28" s="172"/>
      <c r="BUR28" s="172"/>
      <c r="BUS28" s="172"/>
      <c r="BUT28" s="172"/>
      <c r="BUU28" s="172"/>
      <c r="BUV28" s="172"/>
      <c r="BUW28" s="172"/>
      <c r="BUX28" s="172"/>
      <c r="BUY28" s="172"/>
      <c r="BUZ28" s="172"/>
      <c r="BVA28" s="172"/>
      <c r="BVB28" s="172"/>
      <c r="BVC28" s="172"/>
      <c r="BVD28" s="172"/>
      <c r="BVE28" s="172"/>
      <c r="BVF28" s="172"/>
      <c r="BVG28" s="172"/>
      <c r="BVH28" s="172"/>
      <c r="BVI28" s="172"/>
      <c r="BVJ28" s="172"/>
      <c r="BVK28" s="172"/>
      <c r="BVL28" s="172"/>
      <c r="BVM28" s="172"/>
      <c r="BVN28" s="172"/>
      <c r="BVO28" s="172"/>
      <c r="BVP28" s="172"/>
      <c r="BVQ28" s="172"/>
      <c r="BVR28" s="172"/>
      <c r="BVS28" s="172"/>
      <c r="BVT28" s="172"/>
      <c r="BVU28" s="172"/>
      <c r="BVV28" s="172"/>
      <c r="BVW28" s="172"/>
      <c r="BVX28" s="172"/>
      <c r="BVY28" s="172"/>
      <c r="BVZ28" s="172"/>
      <c r="BWA28" s="172"/>
      <c r="BWB28" s="172"/>
      <c r="BWC28" s="172"/>
      <c r="BWD28" s="172"/>
      <c r="BWE28" s="172"/>
      <c r="BWF28" s="172"/>
      <c r="BWG28" s="172"/>
      <c r="BWH28" s="172"/>
      <c r="BWI28" s="172"/>
      <c r="BWJ28" s="172"/>
      <c r="BWK28" s="172"/>
      <c r="BWL28" s="172"/>
      <c r="BWM28" s="172"/>
      <c r="BWN28" s="172"/>
      <c r="BWO28" s="172"/>
      <c r="BWP28" s="172"/>
      <c r="BWQ28" s="172"/>
      <c r="BWR28" s="172"/>
      <c r="BWS28" s="172"/>
      <c r="BWT28" s="172"/>
      <c r="BWU28" s="172"/>
      <c r="BWV28" s="172"/>
      <c r="BWW28" s="172"/>
      <c r="BWX28" s="172"/>
      <c r="BWY28" s="172"/>
      <c r="BWZ28" s="172"/>
      <c r="BXA28" s="172"/>
      <c r="BXB28" s="172"/>
      <c r="BXC28" s="172"/>
      <c r="BXD28" s="172"/>
      <c r="BXE28" s="172"/>
      <c r="BXF28" s="172"/>
      <c r="BXG28" s="172"/>
      <c r="BXH28" s="172"/>
      <c r="BXI28" s="172"/>
      <c r="BXJ28" s="172"/>
      <c r="BXK28" s="172"/>
      <c r="BXL28" s="172"/>
      <c r="BXM28" s="172"/>
      <c r="BXN28" s="172"/>
      <c r="BXO28" s="172"/>
      <c r="BXP28" s="172"/>
      <c r="BXQ28" s="172"/>
      <c r="BXR28" s="172"/>
      <c r="BXS28" s="172"/>
      <c r="BXT28" s="172"/>
      <c r="BXU28" s="172"/>
      <c r="BXV28" s="172"/>
      <c r="BXW28" s="172"/>
      <c r="BXX28" s="172"/>
      <c r="BXY28" s="172"/>
      <c r="BXZ28" s="172"/>
      <c r="BYA28" s="172"/>
      <c r="BYB28" s="172"/>
      <c r="BYC28" s="172"/>
      <c r="BYD28" s="172"/>
      <c r="BYE28" s="172"/>
      <c r="BYF28" s="172"/>
      <c r="BYG28" s="172"/>
      <c r="BYH28" s="172"/>
      <c r="BYI28" s="172"/>
      <c r="BYJ28" s="172"/>
      <c r="BYK28" s="172"/>
      <c r="BYL28" s="172"/>
      <c r="BYM28" s="172"/>
      <c r="BYN28" s="172"/>
      <c r="BYO28" s="172"/>
      <c r="BYP28" s="172"/>
      <c r="BYQ28" s="172"/>
      <c r="BYR28" s="172"/>
      <c r="BYS28" s="172"/>
      <c r="BYT28" s="172"/>
      <c r="BYU28" s="172"/>
      <c r="BYV28" s="172"/>
      <c r="BYW28" s="172"/>
      <c r="BYX28" s="172"/>
      <c r="BYY28" s="172"/>
      <c r="BYZ28" s="172"/>
      <c r="BZA28" s="172"/>
      <c r="BZB28" s="172"/>
      <c r="BZC28" s="172"/>
      <c r="BZD28" s="172"/>
      <c r="BZE28" s="172"/>
      <c r="BZF28" s="172"/>
      <c r="BZG28" s="172"/>
      <c r="BZH28" s="172"/>
      <c r="BZI28" s="172"/>
      <c r="BZJ28" s="172"/>
      <c r="BZK28" s="172"/>
      <c r="BZL28" s="172"/>
      <c r="BZM28" s="172"/>
      <c r="BZN28" s="172"/>
      <c r="BZO28" s="172"/>
      <c r="BZP28" s="172"/>
      <c r="BZQ28" s="172"/>
      <c r="BZR28" s="172"/>
      <c r="BZS28" s="172"/>
      <c r="BZT28" s="172"/>
      <c r="BZU28" s="172"/>
      <c r="BZV28" s="172"/>
      <c r="BZW28" s="172"/>
      <c r="BZX28" s="172"/>
      <c r="BZY28" s="172"/>
      <c r="BZZ28" s="172"/>
      <c r="CAA28" s="172"/>
      <c r="CAB28" s="172"/>
      <c r="CAC28" s="172"/>
      <c r="CAD28" s="172"/>
      <c r="CAE28" s="172"/>
      <c r="CAF28" s="172"/>
      <c r="CAG28" s="172"/>
      <c r="CAH28" s="172"/>
      <c r="CAI28" s="172"/>
      <c r="CAJ28" s="172"/>
      <c r="CAK28" s="172"/>
      <c r="CAL28" s="172"/>
      <c r="CAM28" s="172"/>
      <c r="CAN28" s="172"/>
      <c r="CAO28" s="172"/>
      <c r="CAP28" s="172"/>
      <c r="CAQ28" s="172"/>
      <c r="CAR28" s="172"/>
      <c r="CAS28" s="172"/>
      <c r="CAT28" s="172"/>
      <c r="CAU28" s="172"/>
      <c r="CAV28" s="172"/>
      <c r="CAW28" s="172"/>
      <c r="CAX28" s="172"/>
      <c r="CAY28" s="172"/>
      <c r="CAZ28" s="172"/>
      <c r="CBA28" s="172"/>
      <c r="CBB28" s="172"/>
      <c r="CBC28" s="172"/>
      <c r="CBD28" s="172"/>
      <c r="CBE28" s="172"/>
      <c r="CBF28" s="172"/>
      <c r="CBG28" s="172"/>
      <c r="CBH28" s="172"/>
      <c r="CBI28" s="172"/>
      <c r="CBJ28" s="172"/>
      <c r="CBK28" s="172"/>
      <c r="CBL28" s="172"/>
      <c r="CBM28" s="172"/>
      <c r="CBN28" s="172"/>
      <c r="CBO28" s="172"/>
      <c r="CBP28" s="172"/>
      <c r="CBQ28" s="172"/>
      <c r="CBR28" s="172"/>
      <c r="CBS28" s="172"/>
      <c r="CBT28" s="172"/>
      <c r="CBU28" s="172"/>
      <c r="CBV28" s="172"/>
      <c r="CBW28" s="172"/>
      <c r="CBX28" s="172"/>
      <c r="CBY28" s="172"/>
      <c r="CBZ28" s="172"/>
      <c r="CCA28" s="172"/>
      <c r="CCB28" s="172"/>
      <c r="CCC28" s="172"/>
      <c r="CCD28" s="172"/>
      <c r="CCE28" s="172"/>
      <c r="CCF28" s="172"/>
      <c r="CCG28" s="172"/>
      <c r="CCH28" s="172"/>
      <c r="CCI28" s="172"/>
      <c r="CCJ28" s="172"/>
      <c r="CCK28" s="172"/>
      <c r="CCL28" s="172"/>
      <c r="CCM28" s="172"/>
      <c r="CCN28" s="172"/>
      <c r="CCO28" s="172"/>
      <c r="CCP28" s="172"/>
      <c r="CCQ28" s="172"/>
      <c r="CCR28" s="172"/>
      <c r="CCS28" s="172"/>
      <c r="CCT28" s="172"/>
      <c r="CCU28" s="172"/>
      <c r="CCV28" s="172"/>
      <c r="CCW28" s="172"/>
      <c r="CCX28" s="172"/>
      <c r="CCY28" s="172"/>
      <c r="CCZ28" s="172"/>
      <c r="CDA28" s="172"/>
      <c r="CDB28" s="172"/>
      <c r="CDC28" s="172"/>
      <c r="CDD28" s="172"/>
      <c r="CDE28" s="172"/>
      <c r="CDF28" s="172"/>
      <c r="CDG28" s="172"/>
      <c r="CDH28" s="172"/>
      <c r="CDI28" s="172"/>
      <c r="CDJ28" s="172"/>
      <c r="CDK28" s="172"/>
      <c r="CDL28" s="172"/>
      <c r="CDM28" s="172"/>
      <c r="CDN28" s="172"/>
      <c r="CDO28" s="172"/>
      <c r="CDP28" s="172"/>
      <c r="CDQ28" s="172"/>
      <c r="CDR28" s="172"/>
      <c r="CDS28" s="172"/>
      <c r="CDT28" s="172"/>
      <c r="CDU28" s="172"/>
      <c r="CDV28" s="172"/>
      <c r="CDW28" s="172"/>
      <c r="CDX28" s="172"/>
      <c r="CDY28" s="172"/>
      <c r="CDZ28" s="172"/>
      <c r="CEA28" s="172"/>
      <c r="CEB28" s="172"/>
      <c r="CEC28" s="172"/>
      <c r="CED28" s="172"/>
      <c r="CEE28" s="172"/>
      <c r="CEF28" s="172"/>
      <c r="CEG28" s="172"/>
      <c r="CEH28" s="172"/>
      <c r="CEI28" s="172"/>
      <c r="CEJ28" s="172"/>
      <c r="CEK28" s="172"/>
      <c r="CEL28" s="172"/>
      <c r="CEM28" s="172"/>
      <c r="CEN28" s="172"/>
      <c r="CEO28" s="172"/>
      <c r="CEP28" s="172"/>
      <c r="CEQ28" s="172"/>
      <c r="CER28" s="172"/>
      <c r="CES28" s="172"/>
      <c r="CET28" s="172"/>
      <c r="CEU28" s="172"/>
      <c r="CEV28" s="172"/>
      <c r="CEW28" s="172"/>
      <c r="CEX28" s="172"/>
      <c r="CEY28" s="172"/>
      <c r="CEZ28" s="172"/>
      <c r="CFA28" s="172"/>
      <c r="CFB28" s="172"/>
      <c r="CFC28" s="172"/>
      <c r="CFD28" s="172"/>
      <c r="CFE28" s="172"/>
      <c r="CFF28" s="172"/>
      <c r="CFG28" s="172"/>
      <c r="CFH28" s="172"/>
      <c r="CFI28" s="172"/>
      <c r="CFJ28" s="172"/>
      <c r="CFK28" s="172"/>
      <c r="CFL28" s="172"/>
      <c r="CFM28" s="172"/>
      <c r="CFN28" s="172"/>
      <c r="CFO28" s="172"/>
      <c r="CFP28" s="172"/>
      <c r="CFQ28" s="172"/>
      <c r="CFR28" s="172"/>
      <c r="CFS28" s="172"/>
      <c r="CFT28" s="172"/>
      <c r="CFU28" s="172"/>
      <c r="CFV28" s="172"/>
      <c r="CFW28" s="172"/>
      <c r="CFX28" s="172"/>
      <c r="CFY28" s="172"/>
      <c r="CFZ28" s="172"/>
      <c r="CGA28" s="172"/>
      <c r="CGB28" s="172"/>
      <c r="CGC28" s="172"/>
      <c r="CGD28" s="172"/>
      <c r="CGE28" s="172"/>
      <c r="CGF28" s="172"/>
      <c r="CGG28" s="172"/>
      <c r="CGH28" s="172"/>
      <c r="CGI28" s="172"/>
      <c r="CGJ28" s="172"/>
      <c r="CGK28" s="172"/>
      <c r="CGL28" s="172"/>
      <c r="CGM28" s="172"/>
      <c r="CGN28" s="172"/>
      <c r="CGO28" s="172"/>
      <c r="CGP28" s="172"/>
      <c r="CGQ28" s="172"/>
      <c r="CGR28" s="172"/>
      <c r="CGS28" s="172"/>
      <c r="CGT28" s="172"/>
      <c r="CGU28" s="172"/>
      <c r="CGV28" s="172"/>
      <c r="CGW28" s="172"/>
      <c r="CGX28" s="172"/>
      <c r="CGY28" s="172"/>
      <c r="CGZ28" s="172"/>
      <c r="CHA28" s="172"/>
      <c r="CHB28" s="172"/>
      <c r="CHC28" s="172"/>
      <c r="CHD28" s="172"/>
      <c r="CHE28" s="172"/>
      <c r="CHF28" s="172"/>
      <c r="CHG28" s="172"/>
      <c r="CHH28" s="172"/>
      <c r="CHI28" s="172"/>
      <c r="CHJ28" s="172"/>
      <c r="CHK28" s="172"/>
      <c r="CHL28" s="172"/>
      <c r="CHM28" s="172"/>
      <c r="CHN28" s="172"/>
      <c r="CHO28" s="172"/>
      <c r="CHP28" s="172"/>
      <c r="CHQ28" s="172"/>
      <c r="CHR28" s="172"/>
      <c r="CHS28" s="172"/>
      <c r="CHT28" s="172"/>
      <c r="CHU28" s="172"/>
      <c r="CHV28" s="172"/>
      <c r="CHW28" s="172"/>
      <c r="CHX28" s="172"/>
      <c r="CHY28" s="172"/>
      <c r="CHZ28" s="172"/>
      <c r="CIA28" s="172"/>
      <c r="CIB28" s="172"/>
      <c r="CIC28" s="172"/>
      <c r="CID28" s="172"/>
      <c r="CIE28" s="172"/>
      <c r="CIF28" s="172"/>
      <c r="CIG28" s="172"/>
      <c r="CIH28" s="172"/>
      <c r="CII28" s="172"/>
      <c r="CIJ28" s="172"/>
      <c r="CIK28" s="172"/>
      <c r="CIL28" s="172"/>
      <c r="CIM28" s="172"/>
      <c r="CIN28" s="172"/>
      <c r="CIO28" s="172"/>
      <c r="CIP28" s="172"/>
      <c r="CIQ28" s="172"/>
      <c r="CIR28" s="172"/>
      <c r="CIS28" s="172"/>
      <c r="CIT28" s="172"/>
      <c r="CIU28" s="172"/>
      <c r="CIV28" s="172"/>
      <c r="CIW28" s="172"/>
      <c r="CIX28" s="172"/>
      <c r="CIY28" s="172"/>
      <c r="CIZ28" s="172"/>
      <c r="CJA28" s="172"/>
      <c r="CJB28" s="172"/>
      <c r="CJC28" s="172"/>
      <c r="CJD28" s="172"/>
      <c r="CJE28" s="172"/>
      <c r="CJF28" s="172"/>
      <c r="CJG28" s="172"/>
      <c r="CJH28" s="172"/>
      <c r="CJI28" s="172"/>
      <c r="CJJ28" s="172"/>
      <c r="CJK28" s="172"/>
      <c r="CJL28" s="172"/>
      <c r="CJM28" s="172"/>
      <c r="CJN28" s="172"/>
      <c r="CJO28" s="172"/>
      <c r="CJP28" s="172"/>
      <c r="CJQ28" s="172"/>
      <c r="CJR28" s="172"/>
      <c r="CJS28" s="172"/>
      <c r="CJT28" s="172"/>
      <c r="CJU28" s="172"/>
      <c r="CJV28" s="172"/>
      <c r="CJW28" s="172"/>
      <c r="CJX28" s="172"/>
      <c r="CJY28" s="172"/>
      <c r="CJZ28" s="172"/>
      <c r="CKA28" s="172"/>
      <c r="CKB28" s="172"/>
      <c r="CKC28" s="172"/>
      <c r="CKD28" s="172"/>
      <c r="CKE28" s="172"/>
      <c r="CKF28" s="172"/>
      <c r="CKG28" s="172"/>
      <c r="CKH28" s="172"/>
      <c r="CKI28" s="172"/>
      <c r="CKJ28" s="172"/>
      <c r="CKK28" s="172"/>
      <c r="CKL28" s="172"/>
      <c r="CKM28" s="172"/>
      <c r="CKN28" s="172"/>
      <c r="CKO28" s="172"/>
      <c r="CKP28" s="172"/>
      <c r="CKQ28" s="172"/>
      <c r="CKR28" s="172"/>
      <c r="CKS28" s="172"/>
      <c r="CKT28" s="172"/>
      <c r="CKU28" s="172"/>
      <c r="CKV28" s="172"/>
      <c r="CKW28" s="172"/>
      <c r="CKX28" s="172"/>
      <c r="CKY28" s="172"/>
      <c r="CKZ28" s="172"/>
      <c r="CLA28" s="172"/>
      <c r="CLB28" s="172"/>
      <c r="CLC28" s="172"/>
      <c r="CLD28" s="172"/>
      <c r="CLE28" s="172"/>
      <c r="CLF28" s="172"/>
      <c r="CLG28" s="172"/>
      <c r="CLH28" s="172"/>
      <c r="CLI28" s="172"/>
      <c r="CLJ28" s="172"/>
      <c r="CLK28" s="172"/>
      <c r="CLL28" s="172"/>
      <c r="CLM28" s="172"/>
      <c r="CLN28" s="172"/>
      <c r="CLO28" s="172"/>
      <c r="CLP28" s="172"/>
      <c r="CLQ28" s="172"/>
      <c r="CLR28" s="172"/>
      <c r="CLS28" s="172"/>
      <c r="CLT28" s="172"/>
      <c r="CLU28" s="172"/>
      <c r="CLV28" s="172"/>
      <c r="CLW28" s="172"/>
      <c r="CLX28" s="172"/>
      <c r="CLY28" s="172"/>
      <c r="CLZ28" s="172"/>
      <c r="CMA28" s="172"/>
      <c r="CMB28" s="172"/>
      <c r="CMC28" s="172"/>
      <c r="CMD28" s="172"/>
      <c r="CME28" s="172"/>
      <c r="CMF28" s="172"/>
      <c r="CMG28" s="172"/>
      <c r="CMH28" s="172"/>
      <c r="CMI28" s="172"/>
      <c r="CMJ28" s="172"/>
      <c r="CMK28" s="172"/>
      <c r="CML28" s="172"/>
      <c r="CMM28" s="172"/>
      <c r="CMN28" s="172"/>
      <c r="CMO28" s="172"/>
      <c r="CMP28" s="172"/>
      <c r="CMQ28" s="172"/>
      <c r="CMR28" s="172"/>
      <c r="CMS28" s="172"/>
      <c r="CMT28" s="172"/>
      <c r="CMU28" s="172"/>
      <c r="CMV28" s="172"/>
      <c r="CMW28" s="172"/>
      <c r="CMX28" s="172"/>
      <c r="CMY28" s="172"/>
      <c r="CMZ28" s="172"/>
      <c r="CNA28" s="172"/>
      <c r="CNB28" s="172"/>
      <c r="CNC28" s="172"/>
      <c r="CND28" s="172"/>
      <c r="CNE28" s="172"/>
      <c r="CNF28" s="172"/>
      <c r="CNG28" s="172"/>
      <c r="CNH28" s="172"/>
      <c r="CNI28" s="172"/>
      <c r="CNJ28" s="172"/>
      <c r="CNK28" s="172"/>
      <c r="CNL28" s="172"/>
      <c r="CNM28" s="172"/>
      <c r="CNN28" s="172"/>
      <c r="CNO28" s="172"/>
      <c r="CNP28" s="172"/>
      <c r="CNQ28" s="172"/>
      <c r="CNR28" s="172"/>
      <c r="CNS28" s="172"/>
      <c r="CNT28" s="172"/>
      <c r="CNU28" s="172"/>
      <c r="CNV28" s="172"/>
      <c r="CNW28" s="172"/>
      <c r="CNX28" s="172"/>
      <c r="CNY28" s="172"/>
      <c r="CNZ28" s="172"/>
      <c r="COA28" s="172"/>
      <c r="COB28" s="172"/>
      <c r="COC28" s="172"/>
      <c r="COD28" s="172"/>
      <c r="COE28" s="172"/>
      <c r="COF28" s="172"/>
      <c r="COG28" s="172"/>
      <c r="COH28" s="172"/>
      <c r="COI28" s="172"/>
      <c r="COJ28" s="172"/>
      <c r="COK28" s="172"/>
      <c r="COL28" s="172"/>
      <c r="COM28" s="172"/>
      <c r="CON28" s="172"/>
      <c r="COO28" s="172"/>
      <c r="COP28" s="172"/>
      <c r="COQ28" s="172"/>
      <c r="COR28" s="172"/>
      <c r="COS28" s="172"/>
      <c r="COT28" s="172"/>
      <c r="COU28" s="172"/>
      <c r="COV28" s="172"/>
      <c r="COW28" s="172"/>
      <c r="COX28" s="172"/>
      <c r="COY28" s="172"/>
      <c r="COZ28" s="172"/>
      <c r="CPA28" s="172"/>
      <c r="CPB28" s="172"/>
      <c r="CPC28" s="172"/>
      <c r="CPD28" s="172"/>
      <c r="CPE28" s="172"/>
      <c r="CPF28" s="172"/>
      <c r="CPG28" s="172"/>
      <c r="CPH28" s="172"/>
      <c r="CPI28" s="172"/>
      <c r="CPJ28" s="172"/>
      <c r="CPK28" s="172"/>
      <c r="CPL28" s="172"/>
      <c r="CPM28" s="172"/>
      <c r="CPN28" s="172"/>
      <c r="CPO28" s="172"/>
      <c r="CPP28" s="172"/>
      <c r="CPQ28" s="172"/>
      <c r="CPR28" s="172"/>
      <c r="CPS28" s="172"/>
      <c r="CPT28" s="172"/>
      <c r="CPU28" s="172"/>
      <c r="CPV28" s="172"/>
      <c r="CPW28" s="172"/>
      <c r="CPX28" s="172"/>
      <c r="CPY28" s="172"/>
      <c r="CPZ28" s="172"/>
      <c r="CQA28" s="172"/>
      <c r="CQB28" s="172"/>
      <c r="CQC28" s="172"/>
      <c r="CQD28" s="172"/>
      <c r="CQE28" s="172"/>
      <c r="CQF28" s="172"/>
      <c r="CQG28" s="172"/>
      <c r="CQH28" s="172"/>
      <c r="CQI28" s="172"/>
      <c r="CQJ28" s="172"/>
      <c r="CQK28" s="172"/>
      <c r="CQL28" s="172"/>
      <c r="CQM28" s="172"/>
      <c r="CQN28" s="172"/>
      <c r="CQO28" s="172"/>
      <c r="CQP28" s="172"/>
      <c r="CQQ28" s="172"/>
      <c r="CQR28" s="172"/>
      <c r="CQS28" s="172"/>
      <c r="CQT28" s="172"/>
      <c r="CQU28" s="172"/>
      <c r="CQV28" s="172"/>
      <c r="CQW28" s="172"/>
      <c r="CQX28" s="172"/>
      <c r="CQY28" s="172"/>
      <c r="CQZ28" s="172"/>
      <c r="CRA28" s="172"/>
      <c r="CRB28" s="172"/>
      <c r="CRC28" s="172"/>
      <c r="CRD28" s="172"/>
      <c r="CRE28" s="172"/>
      <c r="CRF28" s="172"/>
      <c r="CRG28" s="172"/>
      <c r="CRH28" s="172"/>
      <c r="CRI28" s="172"/>
      <c r="CRJ28" s="172"/>
      <c r="CRK28" s="172"/>
      <c r="CRL28" s="172"/>
      <c r="CRM28" s="172"/>
      <c r="CRN28" s="172"/>
      <c r="CRO28" s="172"/>
      <c r="CRP28" s="172"/>
      <c r="CRQ28" s="172"/>
      <c r="CRR28" s="172"/>
      <c r="CRS28" s="172"/>
      <c r="CRT28" s="172"/>
      <c r="CRU28" s="172"/>
      <c r="CRV28" s="172"/>
      <c r="CRW28" s="172"/>
      <c r="CRX28" s="172"/>
      <c r="CRY28" s="172"/>
      <c r="CRZ28" s="172"/>
      <c r="CSA28" s="172"/>
      <c r="CSB28" s="172"/>
      <c r="CSC28" s="172"/>
      <c r="CSD28" s="172"/>
      <c r="CSE28" s="172"/>
      <c r="CSF28" s="172"/>
      <c r="CSG28" s="172"/>
      <c r="CSH28" s="172"/>
      <c r="CSI28" s="172"/>
      <c r="CSJ28" s="172"/>
      <c r="CSK28" s="172"/>
      <c r="CSL28" s="172"/>
      <c r="CSM28" s="172"/>
      <c r="CSN28" s="172"/>
      <c r="CSO28" s="172"/>
      <c r="CSP28" s="172"/>
      <c r="CSQ28" s="172"/>
      <c r="CSR28" s="172"/>
      <c r="CSS28" s="172"/>
      <c r="CST28" s="172"/>
      <c r="CSU28" s="172"/>
      <c r="CSV28" s="172"/>
      <c r="CSW28" s="172"/>
      <c r="CSX28" s="172"/>
      <c r="CSY28" s="172"/>
      <c r="CSZ28" s="172"/>
      <c r="CTA28" s="172"/>
      <c r="CTB28" s="172"/>
      <c r="CTC28" s="172"/>
      <c r="CTD28" s="172"/>
      <c r="CTE28" s="172"/>
      <c r="CTF28" s="172"/>
      <c r="CTG28" s="172"/>
      <c r="CTH28" s="172"/>
      <c r="CTI28" s="172"/>
      <c r="CTJ28" s="172"/>
      <c r="CTK28" s="172"/>
      <c r="CTL28" s="172"/>
      <c r="CTM28" s="172"/>
      <c r="CTN28" s="172"/>
      <c r="CTO28" s="172"/>
      <c r="CTP28" s="172"/>
      <c r="CTQ28" s="172"/>
      <c r="CTR28" s="172"/>
      <c r="CTS28" s="172"/>
      <c r="CTT28" s="172"/>
      <c r="CTU28" s="172"/>
      <c r="CTV28" s="172"/>
      <c r="CTW28" s="172"/>
      <c r="CTX28" s="172"/>
      <c r="CTY28" s="172"/>
      <c r="CTZ28" s="172"/>
      <c r="CUA28" s="172"/>
      <c r="CUB28" s="172"/>
      <c r="CUC28" s="172"/>
      <c r="CUD28" s="172"/>
      <c r="CUE28" s="172"/>
      <c r="CUF28" s="172"/>
      <c r="CUG28" s="172"/>
      <c r="CUH28" s="172"/>
      <c r="CUI28" s="172"/>
      <c r="CUJ28" s="172"/>
      <c r="CUK28" s="172"/>
      <c r="CUL28" s="172"/>
      <c r="CUM28" s="172"/>
      <c r="CUN28" s="172"/>
      <c r="CUO28" s="172"/>
      <c r="CUP28" s="172"/>
      <c r="CUQ28" s="172"/>
      <c r="CUR28" s="172"/>
      <c r="CUS28" s="172"/>
      <c r="CUT28" s="172"/>
      <c r="CUU28" s="172"/>
      <c r="CUV28" s="172"/>
      <c r="CUW28" s="172"/>
      <c r="CUX28" s="172"/>
      <c r="CUY28" s="172"/>
      <c r="CUZ28" s="172"/>
      <c r="CVA28" s="172"/>
      <c r="CVB28" s="172"/>
      <c r="CVC28" s="172"/>
      <c r="CVD28" s="172"/>
      <c r="CVE28" s="172"/>
      <c r="CVF28" s="172"/>
      <c r="CVG28" s="172"/>
      <c r="CVH28" s="172"/>
      <c r="CVI28" s="172"/>
      <c r="CVJ28" s="172"/>
      <c r="CVK28" s="172"/>
      <c r="CVL28" s="172"/>
      <c r="CVM28" s="172"/>
      <c r="CVN28" s="172"/>
      <c r="CVO28" s="172"/>
      <c r="CVP28" s="172"/>
      <c r="CVQ28" s="172"/>
      <c r="CVR28" s="172"/>
      <c r="CVS28" s="172"/>
      <c r="CVT28" s="172"/>
      <c r="CVU28" s="172"/>
      <c r="CVV28" s="172"/>
      <c r="CVW28" s="172"/>
      <c r="CVX28" s="172"/>
      <c r="CVY28" s="172"/>
      <c r="CVZ28" s="172"/>
      <c r="CWA28" s="172"/>
      <c r="CWB28" s="172"/>
      <c r="CWC28" s="172"/>
      <c r="CWD28" s="172"/>
      <c r="CWE28" s="172"/>
      <c r="CWF28" s="172"/>
      <c r="CWG28" s="172"/>
      <c r="CWH28" s="172"/>
      <c r="CWI28" s="172"/>
      <c r="CWJ28" s="172"/>
      <c r="CWK28" s="172"/>
      <c r="CWL28" s="172"/>
      <c r="CWM28" s="172"/>
      <c r="CWN28" s="172"/>
      <c r="CWO28" s="172"/>
      <c r="CWP28" s="172"/>
      <c r="CWQ28" s="172"/>
      <c r="CWR28" s="172"/>
      <c r="CWS28" s="172"/>
      <c r="CWT28" s="172"/>
      <c r="CWU28" s="172"/>
      <c r="CWV28" s="172"/>
      <c r="CWW28" s="172"/>
      <c r="CWX28" s="172"/>
      <c r="CWY28" s="172"/>
      <c r="CWZ28" s="172"/>
      <c r="CXA28" s="172"/>
      <c r="CXB28" s="172"/>
      <c r="CXC28" s="172"/>
      <c r="CXD28" s="172"/>
      <c r="CXE28" s="172"/>
      <c r="CXF28" s="172"/>
      <c r="CXG28" s="172"/>
      <c r="CXH28" s="172"/>
      <c r="CXI28" s="172"/>
      <c r="CXJ28" s="172"/>
      <c r="CXK28" s="172"/>
      <c r="CXL28" s="172"/>
      <c r="CXM28" s="172"/>
      <c r="CXN28" s="172"/>
      <c r="CXO28" s="172"/>
      <c r="CXP28" s="172"/>
      <c r="CXQ28" s="172"/>
      <c r="CXR28" s="172"/>
      <c r="CXS28" s="172"/>
      <c r="CXT28" s="172"/>
      <c r="CXU28" s="172"/>
      <c r="CXV28" s="172"/>
      <c r="CXW28" s="172"/>
      <c r="CXX28" s="172"/>
      <c r="CXY28" s="172"/>
      <c r="CXZ28" s="172"/>
      <c r="CYA28" s="172"/>
      <c r="CYB28" s="172"/>
      <c r="CYC28" s="172"/>
      <c r="CYD28" s="172"/>
      <c r="CYE28" s="172"/>
      <c r="CYF28" s="172"/>
      <c r="CYG28" s="172"/>
      <c r="CYH28" s="172"/>
      <c r="CYI28" s="172"/>
      <c r="CYJ28" s="172"/>
      <c r="CYK28" s="172"/>
      <c r="CYL28" s="172"/>
      <c r="CYM28" s="172"/>
      <c r="CYN28" s="172"/>
      <c r="CYO28" s="172"/>
      <c r="CYP28" s="172"/>
      <c r="CYQ28" s="172"/>
      <c r="CYR28" s="172"/>
      <c r="CYS28" s="172"/>
      <c r="CYT28" s="172"/>
      <c r="CYU28" s="172"/>
      <c r="CYV28" s="172"/>
      <c r="CYW28" s="172"/>
      <c r="CYX28" s="172"/>
      <c r="CYY28" s="172"/>
      <c r="CYZ28" s="172"/>
      <c r="CZA28" s="172"/>
      <c r="CZB28" s="172"/>
      <c r="CZC28" s="172"/>
      <c r="CZD28" s="172"/>
      <c r="CZE28" s="172"/>
      <c r="CZF28" s="172"/>
      <c r="CZG28" s="172"/>
      <c r="CZH28" s="172"/>
      <c r="CZI28" s="172"/>
      <c r="CZJ28" s="172"/>
      <c r="CZK28" s="172"/>
      <c r="CZL28" s="172"/>
      <c r="CZM28" s="172"/>
      <c r="CZN28" s="172"/>
      <c r="CZO28" s="172"/>
      <c r="CZP28" s="172"/>
      <c r="CZQ28" s="172"/>
      <c r="CZR28" s="172"/>
      <c r="CZS28" s="172"/>
      <c r="CZT28" s="172"/>
      <c r="CZU28" s="172"/>
      <c r="CZV28" s="172"/>
      <c r="CZW28" s="172"/>
      <c r="CZX28" s="172"/>
      <c r="CZY28" s="172"/>
      <c r="CZZ28" s="172"/>
      <c r="DAA28" s="172"/>
      <c r="DAB28" s="172"/>
      <c r="DAC28" s="172"/>
      <c r="DAD28" s="172"/>
      <c r="DAE28" s="172"/>
      <c r="DAF28" s="172"/>
      <c r="DAG28" s="172"/>
      <c r="DAH28" s="172"/>
      <c r="DAI28" s="172"/>
      <c r="DAJ28" s="172"/>
      <c r="DAK28" s="172"/>
      <c r="DAL28" s="172"/>
      <c r="DAM28" s="172"/>
      <c r="DAN28" s="172"/>
      <c r="DAO28" s="172"/>
      <c r="DAP28" s="172"/>
      <c r="DAQ28" s="172"/>
      <c r="DAR28" s="172"/>
      <c r="DAS28" s="172"/>
      <c r="DAT28" s="172"/>
      <c r="DAU28" s="172"/>
      <c r="DAV28" s="172"/>
      <c r="DAW28" s="172"/>
      <c r="DAX28" s="172"/>
      <c r="DAY28" s="172"/>
      <c r="DAZ28" s="172"/>
      <c r="DBA28" s="172"/>
      <c r="DBB28" s="172"/>
      <c r="DBC28" s="172"/>
      <c r="DBD28" s="172"/>
      <c r="DBE28" s="172"/>
      <c r="DBF28" s="172"/>
      <c r="DBG28" s="172"/>
      <c r="DBH28" s="172"/>
      <c r="DBI28" s="172"/>
      <c r="DBJ28" s="172"/>
      <c r="DBK28" s="172"/>
      <c r="DBL28" s="172"/>
      <c r="DBM28" s="172"/>
      <c r="DBN28" s="172"/>
      <c r="DBO28" s="172"/>
      <c r="DBP28" s="172"/>
      <c r="DBQ28" s="172"/>
      <c r="DBR28" s="172"/>
      <c r="DBS28" s="172"/>
      <c r="DBT28" s="172"/>
      <c r="DBU28" s="172"/>
      <c r="DBV28" s="172"/>
      <c r="DBW28" s="172"/>
      <c r="DBX28" s="172"/>
      <c r="DBY28" s="172"/>
      <c r="DBZ28" s="172"/>
      <c r="DCA28" s="172"/>
      <c r="DCB28" s="172"/>
      <c r="DCC28" s="172"/>
      <c r="DCD28" s="172"/>
      <c r="DCE28" s="172"/>
      <c r="DCF28" s="172"/>
      <c r="DCG28" s="172"/>
      <c r="DCH28" s="172"/>
      <c r="DCI28" s="172"/>
      <c r="DCJ28" s="172"/>
      <c r="DCK28" s="172"/>
      <c r="DCL28" s="172"/>
      <c r="DCM28" s="172"/>
      <c r="DCN28" s="172"/>
      <c r="DCO28" s="172"/>
      <c r="DCP28" s="172"/>
      <c r="DCQ28" s="172"/>
      <c r="DCR28" s="172"/>
      <c r="DCS28" s="172"/>
      <c r="DCT28" s="172"/>
      <c r="DCU28" s="172"/>
      <c r="DCV28" s="172"/>
      <c r="DCW28" s="172"/>
      <c r="DCX28" s="172"/>
      <c r="DCY28" s="172"/>
      <c r="DCZ28" s="172"/>
      <c r="DDA28" s="172"/>
      <c r="DDB28" s="172"/>
      <c r="DDC28" s="172"/>
      <c r="DDD28" s="172"/>
      <c r="DDE28" s="172"/>
      <c r="DDF28" s="172"/>
      <c r="DDG28" s="172"/>
      <c r="DDH28" s="172"/>
      <c r="DDI28" s="172"/>
      <c r="DDJ28" s="172"/>
      <c r="DDK28" s="172"/>
      <c r="DDL28" s="172"/>
      <c r="DDM28" s="172"/>
      <c r="DDN28" s="172"/>
      <c r="DDO28" s="172"/>
      <c r="DDP28" s="172"/>
      <c r="DDQ28" s="172"/>
      <c r="DDR28" s="172"/>
      <c r="DDS28" s="172"/>
      <c r="DDT28" s="172"/>
      <c r="DDU28" s="172"/>
      <c r="DDV28" s="172"/>
      <c r="DDW28" s="172"/>
      <c r="DDX28" s="172"/>
      <c r="DDY28" s="172"/>
      <c r="DDZ28" s="172"/>
      <c r="DEA28" s="172"/>
      <c r="DEB28" s="172"/>
      <c r="DEC28" s="172"/>
      <c r="DED28" s="172"/>
      <c r="DEE28" s="172"/>
      <c r="DEF28" s="172"/>
      <c r="DEG28" s="172"/>
      <c r="DEH28" s="172"/>
      <c r="DEI28" s="172"/>
      <c r="DEJ28" s="172"/>
      <c r="DEK28" s="172"/>
      <c r="DEL28" s="172"/>
      <c r="DEM28" s="172"/>
      <c r="DEN28" s="172"/>
      <c r="DEO28" s="172"/>
      <c r="DEP28" s="172"/>
      <c r="DEQ28" s="172"/>
      <c r="DER28" s="172"/>
      <c r="DES28" s="172"/>
      <c r="DET28" s="172"/>
      <c r="DEU28" s="172"/>
      <c r="DEV28" s="172"/>
      <c r="DEW28" s="172"/>
      <c r="DEX28" s="172"/>
      <c r="DEY28" s="172"/>
      <c r="DEZ28" s="172"/>
      <c r="DFA28" s="172"/>
      <c r="DFB28" s="172"/>
      <c r="DFC28" s="172"/>
      <c r="DFD28" s="172"/>
      <c r="DFE28" s="172"/>
      <c r="DFF28" s="172"/>
      <c r="DFG28" s="172"/>
      <c r="DFH28" s="172"/>
      <c r="DFI28" s="172"/>
      <c r="DFJ28" s="172"/>
      <c r="DFK28" s="172"/>
      <c r="DFL28" s="172"/>
      <c r="DFM28" s="172"/>
      <c r="DFN28" s="172"/>
      <c r="DFO28" s="172"/>
      <c r="DFP28" s="172"/>
      <c r="DFQ28" s="172"/>
      <c r="DFR28" s="172"/>
      <c r="DFS28" s="172"/>
      <c r="DFT28" s="172"/>
      <c r="DFU28" s="172"/>
      <c r="DFV28" s="172"/>
      <c r="DFW28" s="172"/>
      <c r="DFX28" s="172"/>
      <c r="DFY28" s="172"/>
      <c r="DFZ28" s="172"/>
      <c r="DGA28" s="172"/>
      <c r="DGB28" s="172"/>
      <c r="DGC28" s="172"/>
      <c r="DGD28" s="172"/>
      <c r="DGE28" s="172"/>
      <c r="DGF28" s="172"/>
      <c r="DGG28" s="172"/>
      <c r="DGH28" s="172"/>
      <c r="DGI28" s="172"/>
      <c r="DGJ28" s="172"/>
      <c r="DGK28" s="172"/>
      <c r="DGL28" s="172"/>
      <c r="DGM28" s="172"/>
      <c r="DGN28" s="172"/>
      <c r="DGO28" s="172"/>
      <c r="DGP28" s="172"/>
      <c r="DGQ28" s="172"/>
      <c r="DGR28" s="172"/>
      <c r="DGS28" s="172"/>
      <c r="DGT28" s="172"/>
      <c r="DGU28" s="172"/>
      <c r="DGV28" s="172"/>
      <c r="DGW28" s="172"/>
      <c r="DGX28" s="172"/>
      <c r="DGY28" s="172"/>
      <c r="DGZ28" s="172"/>
      <c r="DHA28" s="172"/>
      <c r="DHB28" s="172"/>
      <c r="DHC28" s="172"/>
      <c r="DHD28" s="172"/>
      <c r="DHE28" s="172"/>
      <c r="DHF28" s="172"/>
      <c r="DHG28" s="172"/>
      <c r="DHH28" s="172"/>
      <c r="DHI28" s="172"/>
      <c r="DHJ28" s="172"/>
      <c r="DHK28" s="172"/>
      <c r="DHL28" s="172"/>
      <c r="DHM28" s="172"/>
      <c r="DHN28" s="172"/>
      <c r="DHO28" s="172"/>
      <c r="DHP28" s="172"/>
      <c r="DHQ28" s="172"/>
      <c r="DHR28" s="172"/>
      <c r="DHS28" s="172"/>
      <c r="DHT28" s="172"/>
      <c r="DHU28" s="172"/>
      <c r="DHV28" s="172"/>
      <c r="DHW28" s="172"/>
      <c r="DHX28" s="172"/>
      <c r="DHY28" s="172"/>
      <c r="DHZ28" s="172"/>
      <c r="DIA28" s="172"/>
      <c r="DIB28" s="172"/>
      <c r="DIC28" s="172"/>
      <c r="DID28" s="172"/>
      <c r="DIE28" s="172"/>
      <c r="DIF28" s="172"/>
      <c r="DIG28" s="172"/>
      <c r="DIH28" s="172"/>
      <c r="DII28" s="172"/>
      <c r="DIJ28" s="172"/>
      <c r="DIK28" s="172"/>
      <c r="DIL28" s="172"/>
      <c r="DIM28" s="172"/>
      <c r="DIN28" s="172"/>
      <c r="DIO28" s="172"/>
      <c r="DIP28" s="172"/>
      <c r="DIQ28" s="172"/>
      <c r="DIR28" s="172"/>
      <c r="DIS28" s="172"/>
      <c r="DIT28" s="172"/>
      <c r="DIU28" s="172"/>
      <c r="DIV28" s="172"/>
      <c r="DIW28" s="172"/>
      <c r="DIX28" s="172"/>
      <c r="DIY28" s="172"/>
      <c r="DIZ28" s="172"/>
      <c r="DJA28" s="172"/>
      <c r="DJB28" s="172"/>
      <c r="DJC28" s="172"/>
      <c r="DJD28" s="172"/>
      <c r="DJE28" s="172"/>
      <c r="DJF28" s="172"/>
      <c r="DJG28" s="172"/>
      <c r="DJH28" s="172"/>
      <c r="DJI28" s="172"/>
      <c r="DJJ28" s="172"/>
      <c r="DJK28" s="172"/>
      <c r="DJL28" s="172"/>
      <c r="DJM28" s="172"/>
      <c r="DJN28" s="172"/>
      <c r="DJO28" s="172"/>
      <c r="DJP28" s="172"/>
      <c r="DJQ28" s="172"/>
      <c r="DJR28" s="172"/>
      <c r="DJS28" s="172"/>
      <c r="DJT28" s="172"/>
      <c r="DJU28" s="172"/>
      <c r="DJV28" s="172"/>
      <c r="DJW28" s="172"/>
      <c r="DJX28" s="172"/>
      <c r="DJY28" s="172"/>
      <c r="DJZ28" s="172"/>
      <c r="DKA28" s="172"/>
      <c r="DKB28" s="172"/>
      <c r="DKC28" s="172"/>
      <c r="DKD28" s="172"/>
      <c r="DKE28" s="172"/>
      <c r="DKF28" s="172"/>
      <c r="DKG28" s="172"/>
      <c r="DKH28" s="172"/>
      <c r="DKI28" s="172"/>
      <c r="DKJ28" s="172"/>
      <c r="DKK28" s="172"/>
      <c r="DKL28" s="172"/>
      <c r="DKM28" s="172"/>
      <c r="DKN28" s="172"/>
      <c r="DKO28" s="172"/>
      <c r="DKP28" s="172"/>
      <c r="DKQ28" s="172"/>
      <c r="DKR28" s="172"/>
      <c r="DKS28" s="172"/>
      <c r="DKT28" s="172"/>
      <c r="DKU28" s="172"/>
      <c r="DKV28" s="172"/>
      <c r="DKW28" s="172"/>
      <c r="DKX28" s="172"/>
      <c r="DKY28" s="172"/>
      <c r="DKZ28" s="172"/>
      <c r="DLA28" s="172"/>
      <c r="DLB28" s="172"/>
      <c r="DLC28" s="172"/>
      <c r="DLD28" s="172"/>
      <c r="DLE28" s="172"/>
      <c r="DLF28" s="172"/>
      <c r="DLG28" s="172"/>
      <c r="DLH28" s="172"/>
      <c r="DLI28" s="172"/>
      <c r="DLJ28" s="172"/>
      <c r="DLK28" s="172"/>
      <c r="DLL28" s="172"/>
      <c r="DLM28" s="172"/>
      <c r="DLN28" s="172"/>
      <c r="DLO28" s="172"/>
      <c r="DLP28" s="172"/>
      <c r="DLQ28" s="172"/>
      <c r="DLR28" s="172"/>
      <c r="DLS28" s="172"/>
      <c r="DLT28" s="172"/>
      <c r="DLU28" s="172"/>
      <c r="DLV28" s="172"/>
      <c r="DLW28" s="172"/>
      <c r="DLX28" s="172"/>
      <c r="DLY28" s="172"/>
      <c r="DLZ28" s="172"/>
      <c r="DMA28" s="172"/>
      <c r="DMB28" s="172"/>
      <c r="DMC28" s="172"/>
      <c r="DMD28" s="172"/>
      <c r="DME28" s="172"/>
      <c r="DMF28" s="172"/>
      <c r="DMG28" s="172"/>
      <c r="DMH28" s="172"/>
      <c r="DMI28" s="172"/>
      <c r="DMJ28" s="172"/>
      <c r="DMK28" s="172"/>
      <c r="DML28" s="172"/>
      <c r="DMM28" s="172"/>
      <c r="DMN28" s="172"/>
      <c r="DMO28" s="172"/>
      <c r="DMP28" s="172"/>
      <c r="DMQ28" s="172"/>
      <c r="DMR28" s="172"/>
      <c r="DMS28" s="172"/>
      <c r="DMT28" s="172"/>
      <c r="DMU28" s="172"/>
      <c r="DMV28" s="172"/>
      <c r="DMW28" s="172"/>
      <c r="DMX28" s="172"/>
      <c r="DMY28" s="172"/>
      <c r="DMZ28" s="172"/>
      <c r="DNA28" s="172"/>
      <c r="DNB28" s="172"/>
      <c r="DNC28" s="172"/>
      <c r="DND28" s="172"/>
      <c r="DNE28" s="172"/>
      <c r="DNF28" s="172"/>
      <c r="DNG28" s="172"/>
      <c r="DNH28" s="172"/>
      <c r="DNI28" s="172"/>
      <c r="DNJ28" s="172"/>
      <c r="DNK28" s="172"/>
      <c r="DNL28" s="172"/>
      <c r="DNM28" s="172"/>
      <c r="DNN28" s="172"/>
      <c r="DNO28" s="172"/>
      <c r="DNP28" s="172"/>
      <c r="DNQ28" s="172"/>
      <c r="DNR28" s="172"/>
      <c r="DNS28" s="172"/>
      <c r="DNT28" s="172"/>
      <c r="DNU28" s="172"/>
      <c r="DNV28" s="172"/>
      <c r="DNW28" s="172"/>
      <c r="DNX28" s="172"/>
      <c r="DNY28" s="172"/>
      <c r="DNZ28" s="172"/>
      <c r="DOA28" s="172"/>
      <c r="DOB28" s="172"/>
      <c r="DOC28" s="172"/>
      <c r="DOD28" s="172"/>
      <c r="DOE28" s="172"/>
      <c r="DOF28" s="172"/>
      <c r="DOG28" s="172"/>
      <c r="DOH28" s="172"/>
      <c r="DOI28" s="172"/>
      <c r="DOJ28" s="172"/>
      <c r="DOK28" s="172"/>
      <c r="DOL28" s="172"/>
      <c r="DOM28" s="172"/>
      <c r="DON28" s="172"/>
      <c r="DOO28" s="172"/>
      <c r="DOP28" s="172"/>
      <c r="DOQ28" s="172"/>
      <c r="DOR28" s="172"/>
      <c r="DOS28" s="172"/>
      <c r="DOT28" s="172"/>
      <c r="DOU28" s="172"/>
      <c r="DOV28" s="172"/>
      <c r="DOW28" s="172"/>
      <c r="DOX28" s="172"/>
      <c r="DOY28" s="172"/>
      <c r="DOZ28" s="172"/>
      <c r="DPA28" s="172"/>
      <c r="DPB28" s="172"/>
      <c r="DPC28" s="172"/>
      <c r="DPD28" s="172"/>
      <c r="DPE28" s="172"/>
      <c r="DPF28" s="172"/>
      <c r="DPG28" s="172"/>
      <c r="DPH28" s="172"/>
      <c r="DPI28" s="172"/>
      <c r="DPJ28" s="172"/>
      <c r="DPK28" s="172"/>
      <c r="DPL28" s="172"/>
      <c r="DPM28" s="172"/>
      <c r="DPN28" s="172"/>
      <c r="DPO28" s="172"/>
      <c r="DPP28" s="172"/>
      <c r="DPQ28" s="172"/>
      <c r="DPR28" s="172"/>
      <c r="DPS28" s="172"/>
      <c r="DPT28" s="172"/>
      <c r="DPU28" s="172"/>
      <c r="DPV28" s="172"/>
      <c r="DPW28" s="172"/>
      <c r="DPX28" s="172"/>
      <c r="DPY28" s="172"/>
      <c r="DPZ28" s="172"/>
      <c r="DQA28" s="172"/>
      <c r="DQB28" s="172"/>
      <c r="DQC28" s="172"/>
      <c r="DQD28" s="172"/>
      <c r="DQE28" s="172"/>
      <c r="DQF28" s="172"/>
      <c r="DQG28" s="172"/>
      <c r="DQH28" s="172"/>
      <c r="DQI28" s="172"/>
      <c r="DQJ28" s="172"/>
      <c r="DQK28" s="172"/>
      <c r="DQL28" s="172"/>
      <c r="DQM28" s="172"/>
      <c r="DQN28" s="172"/>
      <c r="DQO28" s="172"/>
      <c r="DQP28" s="172"/>
      <c r="DQQ28" s="172"/>
      <c r="DQR28" s="172"/>
      <c r="DQS28" s="172"/>
      <c r="DQT28" s="172"/>
      <c r="DQU28" s="172"/>
      <c r="DQV28" s="172"/>
      <c r="DQW28" s="172"/>
      <c r="DQX28" s="172"/>
      <c r="DQY28" s="172"/>
      <c r="DQZ28" s="172"/>
      <c r="DRA28" s="172"/>
      <c r="DRB28" s="172"/>
      <c r="DRC28" s="172"/>
      <c r="DRD28" s="172"/>
      <c r="DRE28" s="172"/>
      <c r="DRF28" s="172"/>
      <c r="DRG28" s="172"/>
      <c r="DRH28" s="172"/>
      <c r="DRI28" s="172"/>
      <c r="DRJ28" s="172"/>
      <c r="DRK28" s="172"/>
      <c r="DRL28" s="172"/>
      <c r="DRM28" s="172"/>
      <c r="DRN28" s="172"/>
      <c r="DRO28" s="172"/>
      <c r="DRP28" s="172"/>
      <c r="DRQ28" s="172"/>
      <c r="DRR28" s="172"/>
      <c r="DRS28" s="172"/>
      <c r="DRT28" s="172"/>
      <c r="DRU28" s="172"/>
      <c r="DRV28" s="172"/>
      <c r="DRW28" s="172"/>
      <c r="DRX28" s="172"/>
      <c r="DRY28" s="172"/>
      <c r="DRZ28" s="172"/>
      <c r="DSA28" s="172"/>
      <c r="DSB28" s="172"/>
      <c r="DSC28" s="172"/>
      <c r="DSD28" s="172"/>
      <c r="DSE28" s="172"/>
      <c r="DSF28" s="172"/>
      <c r="DSG28" s="172"/>
      <c r="DSH28" s="172"/>
      <c r="DSI28" s="172"/>
      <c r="DSJ28" s="172"/>
      <c r="DSK28" s="172"/>
      <c r="DSL28" s="172"/>
      <c r="DSM28" s="172"/>
      <c r="DSN28" s="172"/>
      <c r="DSO28" s="172"/>
      <c r="DSP28" s="172"/>
      <c r="DSQ28" s="172"/>
      <c r="DSR28" s="172"/>
      <c r="DSS28" s="172"/>
      <c r="DST28" s="172"/>
      <c r="DSU28" s="172"/>
      <c r="DSV28" s="172"/>
      <c r="DSW28" s="172"/>
      <c r="DSX28" s="172"/>
      <c r="DSY28" s="172"/>
      <c r="DSZ28" s="172"/>
      <c r="DTA28" s="172"/>
      <c r="DTB28" s="172"/>
      <c r="DTC28" s="172"/>
      <c r="DTD28" s="172"/>
      <c r="DTE28" s="172"/>
      <c r="DTF28" s="172"/>
      <c r="DTG28" s="172"/>
      <c r="DTH28" s="172"/>
      <c r="DTI28" s="172"/>
      <c r="DTJ28" s="172"/>
      <c r="DTK28" s="172"/>
      <c r="DTL28" s="172"/>
      <c r="DTM28" s="172"/>
      <c r="DTN28" s="172"/>
      <c r="DTO28" s="172"/>
      <c r="DTP28" s="172"/>
      <c r="DTQ28" s="172"/>
      <c r="DTR28" s="172"/>
      <c r="DTS28" s="172"/>
      <c r="DTT28" s="172"/>
      <c r="DTU28" s="172"/>
      <c r="DTV28" s="172"/>
      <c r="DTW28" s="172"/>
      <c r="DTX28" s="172"/>
      <c r="DTY28" s="172"/>
      <c r="DTZ28" s="172"/>
      <c r="DUA28" s="172"/>
      <c r="DUB28" s="172"/>
      <c r="DUC28" s="172"/>
      <c r="DUD28" s="172"/>
      <c r="DUE28" s="172"/>
      <c r="DUF28" s="172"/>
      <c r="DUG28" s="172"/>
      <c r="DUH28" s="172"/>
      <c r="DUI28" s="172"/>
      <c r="DUJ28" s="172"/>
      <c r="DUK28" s="172"/>
      <c r="DUL28" s="172"/>
      <c r="DUM28" s="172"/>
      <c r="DUN28" s="172"/>
      <c r="DUO28" s="172"/>
      <c r="DUP28" s="172"/>
      <c r="DUQ28" s="172"/>
      <c r="DUR28" s="172"/>
      <c r="DUS28" s="172"/>
      <c r="DUT28" s="172"/>
      <c r="DUU28" s="172"/>
      <c r="DUV28" s="172"/>
      <c r="DUW28" s="172"/>
      <c r="DUX28" s="172"/>
      <c r="DUY28" s="172"/>
      <c r="DUZ28" s="172"/>
      <c r="DVA28" s="172"/>
      <c r="DVB28" s="172"/>
      <c r="DVC28" s="172"/>
      <c r="DVD28" s="172"/>
      <c r="DVE28" s="172"/>
      <c r="DVF28" s="172"/>
      <c r="DVG28" s="172"/>
      <c r="DVH28" s="172"/>
      <c r="DVI28" s="172"/>
      <c r="DVJ28" s="172"/>
      <c r="DVK28" s="172"/>
      <c r="DVL28" s="172"/>
      <c r="DVM28" s="172"/>
      <c r="DVN28" s="172"/>
      <c r="DVO28" s="172"/>
      <c r="DVP28" s="172"/>
      <c r="DVQ28" s="172"/>
      <c r="DVR28" s="172"/>
      <c r="DVS28" s="172"/>
      <c r="DVT28" s="172"/>
      <c r="DVU28" s="172"/>
      <c r="DVV28" s="172"/>
      <c r="DVW28" s="172"/>
      <c r="DVX28" s="172"/>
      <c r="DVY28" s="172"/>
      <c r="DVZ28" s="172"/>
      <c r="DWA28" s="172"/>
      <c r="DWB28" s="172"/>
      <c r="DWC28" s="172"/>
      <c r="DWD28" s="172"/>
      <c r="DWE28" s="172"/>
      <c r="DWF28" s="172"/>
      <c r="DWG28" s="172"/>
      <c r="DWH28" s="172"/>
      <c r="DWI28" s="172"/>
      <c r="DWJ28" s="172"/>
      <c r="DWK28" s="172"/>
      <c r="DWL28" s="172"/>
      <c r="DWM28" s="172"/>
      <c r="DWN28" s="172"/>
      <c r="DWO28" s="172"/>
      <c r="DWP28" s="172"/>
      <c r="DWQ28" s="172"/>
      <c r="DWR28" s="172"/>
      <c r="DWS28" s="172"/>
      <c r="DWT28" s="172"/>
      <c r="DWU28" s="172"/>
      <c r="DWV28" s="172"/>
      <c r="DWW28" s="172"/>
      <c r="DWX28" s="172"/>
      <c r="DWY28" s="172"/>
      <c r="DWZ28" s="172"/>
      <c r="DXA28" s="172"/>
      <c r="DXB28" s="172"/>
      <c r="DXC28" s="172"/>
      <c r="DXD28" s="172"/>
      <c r="DXE28" s="172"/>
      <c r="DXF28" s="172"/>
      <c r="DXG28" s="172"/>
      <c r="DXH28" s="172"/>
      <c r="DXI28" s="172"/>
      <c r="DXJ28" s="172"/>
      <c r="DXK28" s="172"/>
      <c r="DXL28" s="172"/>
      <c r="DXM28" s="172"/>
      <c r="DXN28" s="172"/>
      <c r="DXO28" s="172"/>
      <c r="DXP28" s="172"/>
      <c r="DXQ28" s="172"/>
      <c r="DXR28" s="172"/>
      <c r="DXS28" s="172"/>
      <c r="DXT28" s="172"/>
      <c r="DXU28" s="172"/>
      <c r="DXV28" s="172"/>
      <c r="DXW28" s="172"/>
      <c r="DXX28" s="172"/>
      <c r="DXY28" s="172"/>
      <c r="DXZ28" s="172"/>
      <c r="DYA28" s="172"/>
      <c r="DYB28" s="172"/>
      <c r="DYC28" s="172"/>
      <c r="DYD28" s="172"/>
      <c r="DYE28" s="172"/>
      <c r="DYF28" s="172"/>
      <c r="DYG28" s="172"/>
      <c r="DYH28" s="172"/>
      <c r="DYI28" s="172"/>
      <c r="DYJ28" s="172"/>
      <c r="DYK28" s="172"/>
      <c r="DYL28" s="172"/>
      <c r="DYM28" s="172"/>
      <c r="DYN28" s="172"/>
      <c r="DYO28" s="172"/>
      <c r="DYP28" s="172"/>
      <c r="DYQ28" s="172"/>
      <c r="DYR28" s="172"/>
      <c r="DYS28" s="172"/>
      <c r="DYT28" s="172"/>
      <c r="DYU28" s="172"/>
      <c r="DYV28" s="172"/>
      <c r="DYW28" s="172"/>
      <c r="DYX28" s="172"/>
      <c r="DYY28" s="172"/>
      <c r="DYZ28" s="172"/>
      <c r="DZA28" s="172"/>
      <c r="DZB28" s="172"/>
      <c r="DZC28" s="172"/>
      <c r="DZD28" s="172"/>
      <c r="DZE28" s="172"/>
      <c r="DZF28" s="172"/>
      <c r="DZG28" s="172"/>
      <c r="DZH28" s="172"/>
      <c r="DZI28" s="172"/>
      <c r="DZJ28" s="172"/>
      <c r="DZK28" s="172"/>
      <c r="DZL28" s="172"/>
      <c r="DZM28" s="172"/>
      <c r="DZN28" s="172"/>
      <c r="DZO28" s="172"/>
      <c r="DZP28" s="172"/>
      <c r="DZQ28" s="172"/>
      <c r="DZR28" s="172"/>
      <c r="DZS28" s="172"/>
      <c r="DZT28" s="172"/>
      <c r="DZU28" s="172"/>
      <c r="DZV28" s="172"/>
      <c r="DZW28" s="172"/>
      <c r="DZX28" s="172"/>
      <c r="DZY28" s="172"/>
      <c r="DZZ28" s="172"/>
      <c r="EAA28" s="172"/>
      <c r="EAB28" s="172"/>
      <c r="EAC28" s="172"/>
      <c r="EAD28" s="172"/>
      <c r="EAE28" s="172"/>
      <c r="EAF28" s="172"/>
      <c r="EAG28" s="172"/>
      <c r="EAH28" s="172"/>
      <c r="EAI28" s="172"/>
      <c r="EAJ28" s="172"/>
      <c r="EAK28" s="172"/>
      <c r="EAL28" s="172"/>
      <c r="EAM28" s="172"/>
      <c r="EAN28" s="172"/>
      <c r="EAO28" s="172"/>
      <c r="EAP28" s="172"/>
      <c r="EAQ28" s="172"/>
      <c r="EAR28" s="172"/>
      <c r="EAS28" s="172"/>
      <c r="EAT28" s="172"/>
      <c r="EAU28" s="172"/>
      <c r="EAV28" s="172"/>
      <c r="EAW28" s="172"/>
      <c r="EAX28" s="172"/>
      <c r="EAY28" s="172"/>
      <c r="EAZ28" s="172"/>
      <c r="EBA28" s="172"/>
      <c r="EBB28" s="172"/>
      <c r="EBC28" s="172"/>
      <c r="EBD28" s="172"/>
      <c r="EBE28" s="172"/>
      <c r="EBF28" s="172"/>
      <c r="EBG28" s="172"/>
      <c r="EBH28" s="172"/>
      <c r="EBI28" s="172"/>
      <c r="EBJ28" s="172"/>
      <c r="EBK28" s="172"/>
      <c r="EBL28" s="172"/>
      <c r="EBM28" s="172"/>
      <c r="EBN28" s="172"/>
      <c r="EBO28" s="172"/>
      <c r="EBP28" s="172"/>
      <c r="EBQ28" s="172"/>
      <c r="EBR28" s="172"/>
      <c r="EBS28" s="172"/>
      <c r="EBT28" s="172"/>
      <c r="EBU28" s="172"/>
      <c r="EBV28" s="172"/>
      <c r="EBW28" s="172"/>
      <c r="EBX28" s="172"/>
      <c r="EBY28" s="172"/>
      <c r="EBZ28" s="172"/>
      <c r="ECA28" s="172"/>
      <c r="ECB28" s="172"/>
      <c r="ECC28" s="172"/>
      <c r="ECD28" s="172"/>
      <c r="ECE28" s="172"/>
      <c r="ECF28" s="172"/>
      <c r="ECG28" s="172"/>
      <c r="ECH28" s="172"/>
      <c r="ECI28" s="172"/>
      <c r="ECJ28" s="172"/>
      <c r="ECK28" s="172"/>
      <c r="ECL28" s="172"/>
      <c r="ECM28" s="172"/>
      <c r="ECN28" s="172"/>
      <c r="ECO28" s="172"/>
      <c r="ECP28" s="172"/>
      <c r="ECQ28" s="172"/>
      <c r="ECR28" s="172"/>
      <c r="ECS28" s="172"/>
      <c r="ECT28" s="172"/>
      <c r="ECU28" s="172"/>
      <c r="ECV28" s="172"/>
      <c r="ECW28" s="172"/>
      <c r="ECX28" s="172"/>
      <c r="ECY28" s="172"/>
      <c r="ECZ28" s="172"/>
      <c r="EDA28" s="172"/>
      <c r="EDB28" s="172"/>
      <c r="EDC28" s="172"/>
      <c r="EDD28" s="172"/>
      <c r="EDE28" s="172"/>
      <c r="EDF28" s="172"/>
      <c r="EDG28" s="172"/>
      <c r="EDH28" s="172"/>
      <c r="EDI28" s="172"/>
      <c r="EDJ28" s="172"/>
      <c r="EDK28" s="172"/>
      <c r="EDL28" s="172"/>
      <c r="EDM28" s="172"/>
      <c r="EDN28" s="172"/>
      <c r="EDO28" s="172"/>
      <c r="EDP28" s="172"/>
      <c r="EDQ28" s="172"/>
      <c r="EDR28" s="172"/>
      <c r="EDS28" s="172"/>
      <c r="EDT28" s="172"/>
      <c r="EDU28" s="172"/>
      <c r="EDV28" s="172"/>
      <c r="EDW28" s="172"/>
      <c r="EDX28" s="172"/>
      <c r="EDY28" s="172"/>
      <c r="EDZ28" s="172"/>
      <c r="EEA28" s="172"/>
      <c r="EEB28" s="172"/>
      <c r="EEC28" s="172"/>
      <c r="EED28" s="172"/>
      <c r="EEE28" s="172"/>
      <c r="EEF28" s="172"/>
      <c r="EEG28" s="172"/>
      <c r="EEH28" s="172"/>
      <c r="EEI28" s="172"/>
      <c r="EEJ28" s="172"/>
      <c r="EEK28" s="172"/>
      <c r="EEL28" s="172"/>
      <c r="EEM28" s="172"/>
      <c r="EEN28" s="172"/>
      <c r="EEO28" s="172"/>
      <c r="EEP28" s="172"/>
      <c r="EEQ28" s="172"/>
      <c r="EER28" s="172"/>
      <c r="EES28" s="172"/>
      <c r="EET28" s="172"/>
      <c r="EEU28" s="172"/>
      <c r="EEV28" s="172"/>
      <c r="EEW28" s="172"/>
      <c r="EEX28" s="172"/>
      <c r="EEY28" s="172"/>
      <c r="EEZ28" s="172"/>
      <c r="EFA28" s="172"/>
      <c r="EFB28" s="172"/>
      <c r="EFC28" s="172"/>
      <c r="EFD28" s="172"/>
      <c r="EFE28" s="172"/>
      <c r="EFF28" s="172"/>
      <c r="EFG28" s="172"/>
      <c r="EFH28" s="172"/>
      <c r="EFI28" s="172"/>
      <c r="EFJ28" s="172"/>
      <c r="EFK28" s="172"/>
      <c r="EFL28" s="172"/>
      <c r="EFM28" s="172"/>
      <c r="EFN28" s="172"/>
      <c r="EFO28" s="172"/>
      <c r="EFP28" s="172"/>
      <c r="EFQ28" s="172"/>
      <c r="EFR28" s="172"/>
      <c r="EFS28" s="172"/>
      <c r="EFT28" s="172"/>
      <c r="EFU28" s="172"/>
      <c r="EFV28" s="172"/>
      <c r="EFW28" s="172"/>
      <c r="EFX28" s="172"/>
      <c r="EFY28" s="172"/>
      <c r="EFZ28" s="172"/>
      <c r="EGA28" s="172"/>
      <c r="EGB28" s="172"/>
      <c r="EGC28" s="172"/>
      <c r="EGD28" s="172"/>
      <c r="EGE28" s="172"/>
      <c r="EGF28" s="172"/>
      <c r="EGG28" s="172"/>
      <c r="EGH28" s="172"/>
      <c r="EGI28" s="172"/>
      <c r="EGJ28" s="172"/>
      <c r="EGK28" s="172"/>
      <c r="EGL28" s="172"/>
      <c r="EGM28" s="172"/>
      <c r="EGN28" s="172"/>
      <c r="EGO28" s="172"/>
      <c r="EGP28" s="172"/>
      <c r="EGQ28" s="172"/>
      <c r="EGR28" s="172"/>
      <c r="EGS28" s="172"/>
      <c r="EGT28" s="172"/>
      <c r="EGU28" s="172"/>
      <c r="EGV28" s="172"/>
      <c r="EGW28" s="172"/>
      <c r="EGX28" s="172"/>
      <c r="EGY28" s="172"/>
      <c r="EGZ28" s="172"/>
      <c r="EHA28" s="172"/>
      <c r="EHB28" s="172"/>
      <c r="EHC28" s="172"/>
      <c r="EHD28" s="172"/>
      <c r="EHE28" s="172"/>
      <c r="EHF28" s="172"/>
      <c r="EHG28" s="172"/>
      <c r="EHH28" s="172"/>
      <c r="EHI28" s="172"/>
      <c r="EHJ28" s="172"/>
      <c r="EHK28" s="172"/>
      <c r="EHL28" s="172"/>
      <c r="EHM28" s="172"/>
      <c r="EHN28" s="172"/>
      <c r="EHO28" s="172"/>
      <c r="EHP28" s="172"/>
      <c r="EHQ28" s="172"/>
      <c r="EHR28" s="172"/>
      <c r="EHS28" s="172"/>
      <c r="EHT28" s="172"/>
      <c r="EHU28" s="172"/>
      <c r="EHV28" s="172"/>
      <c r="EHW28" s="172"/>
      <c r="EHX28" s="172"/>
      <c r="EHY28" s="172"/>
      <c r="EHZ28" s="172"/>
      <c r="EIA28" s="172"/>
      <c r="EIB28" s="172"/>
      <c r="EIC28" s="172"/>
      <c r="EID28" s="172"/>
      <c r="EIE28" s="172"/>
      <c r="EIF28" s="172"/>
      <c r="EIG28" s="172"/>
      <c r="EIH28" s="172"/>
      <c r="EII28" s="172"/>
      <c r="EIJ28" s="172"/>
      <c r="EIK28" s="172"/>
      <c r="EIL28" s="172"/>
      <c r="EIM28" s="172"/>
      <c r="EIN28" s="172"/>
      <c r="EIO28" s="172"/>
      <c r="EIP28" s="172"/>
      <c r="EIQ28" s="172"/>
      <c r="EIR28" s="172"/>
      <c r="EIS28" s="172"/>
      <c r="EIT28" s="172"/>
      <c r="EIU28" s="172"/>
      <c r="EIV28" s="172"/>
      <c r="EIW28" s="172"/>
      <c r="EIX28" s="172"/>
      <c r="EIY28" s="172"/>
      <c r="EIZ28" s="172"/>
      <c r="EJA28" s="172"/>
      <c r="EJB28" s="172"/>
      <c r="EJC28" s="172"/>
      <c r="EJD28" s="172"/>
      <c r="EJE28" s="172"/>
      <c r="EJF28" s="172"/>
      <c r="EJG28" s="172"/>
      <c r="EJH28" s="172"/>
      <c r="EJI28" s="172"/>
      <c r="EJJ28" s="172"/>
      <c r="EJK28" s="172"/>
      <c r="EJL28" s="172"/>
      <c r="EJM28" s="172"/>
      <c r="EJN28" s="172"/>
      <c r="EJO28" s="172"/>
      <c r="EJP28" s="172"/>
      <c r="EJQ28" s="172"/>
      <c r="EJR28" s="172"/>
      <c r="EJS28" s="172"/>
      <c r="EJT28" s="172"/>
      <c r="EJU28" s="172"/>
      <c r="EJV28" s="172"/>
      <c r="EJW28" s="172"/>
      <c r="EJX28" s="172"/>
      <c r="EJY28" s="172"/>
      <c r="EJZ28" s="172"/>
      <c r="EKA28" s="172"/>
      <c r="EKB28" s="172"/>
      <c r="EKC28" s="172"/>
      <c r="EKD28" s="172"/>
      <c r="EKE28" s="172"/>
      <c r="EKF28" s="172"/>
      <c r="EKG28" s="172"/>
      <c r="EKH28" s="172"/>
      <c r="EKI28" s="172"/>
      <c r="EKJ28" s="172"/>
      <c r="EKK28" s="172"/>
      <c r="EKL28" s="172"/>
      <c r="EKM28" s="172"/>
      <c r="EKN28" s="172"/>
      <c r="EKO28" s="172"/>
      <c r="EKP28" s="172"/>
      <c r="EKQ28" s="172"/>
      <c r="EKR28" s="172"/>
      <c r="EKS28" s="172"/>
      <c r="EKT28" s="172"/>
      <c r="EKU28" s="172"/>
      <c r="EKV28" s="172"/>
      <c r="EKW28" s="172"/>
      <c r="EKX28" s="172"/>
      <c r="EKY28" s="172"/>
      <c r="EKZ28" s="172"/>
      <c r="ELA28" s="172"/>
      <c r="ELB28" s="172"/>
      <c r="ELC28" s="172"/>
      <c r="ELD28" s="172"/>
      <c r="ELE28" s="172"/>
      <c r="ELF28" s="172"/>
      <c r="ELG28" s="172"/>
      <c r="ELH28" s="172"/>
      <c r="ELI28" s="172"/>
      <c r="ELJ28" s="172"/>
      <c r="ELK28" s="172"/>
      <c r="ELL28" s="172"/>
      <c r="ELM28" s="172"/>
      <c r="ELN28" s="172"/>
      <c r="ELO28" s="172"/>
      <c r="ELP28" s="172"/>
      <c r="ELQ28" s="172"/>
      <c r="ELR28" s="172"/>
      <c r="ELS28" s="172"/>
      <c r="ELT28" s="172"/>
      <c r="ELU28" s="172"/>
      <c r="ELV28" s="172"/>
      <c r="ELW28" s="172"/>
      <c r="ELX28" s="172"/>
      <c r="ELY28" s="172"/>
      <c r="ELZ28" s="172"/>
      <c r="EMA28" s="172"/>
      <c r="EMB28" s="172"/>
      <c r="EMC28" s="172"/>
      <c r="EMD28" s="172"/>
      <c r="EME28" s="172"/>
      <c r="EMF28" s="172"/>
      <c r="EMG28" s="172"/>
      <c r="EMH28" s="172"/>
      <c r="EMI28" s="172"/>
      <c r="EMJ28" s="172"/>
      <c r="EMK28" s="172"/>
      <c r="EML28" s="172"/>
      <c r="EMM28" s="172"/>
      <c r="EMN28" s="172"/>
      <c r="EMO28" s="172"/>
      <c r="EMP28" s="172"/>
      <c r="EMQ28" s="172"/>
      <c r="EMR28" s="172"/>
      <c r="EMS28" s="172"/>
      <c r="EMT28" s="172"/>
      <c r="EMU28" s="172"/>
      <c r="EMV28" s="172"/>
      <c r="EMW28" s="172"/>
      <c r="EMX28" s="172"/>
      <c r="EMY28" s="172"/>
      <c r="EMZ28" s="172"/>
      <c r="ENA28" s="172"/>
      <c r="ENB28" s="172"/>
      <c r="ENC28" s="172"/>
      <c r="END28" s="172"/>
      <c r="ENE28" s="172"/>
      <c r="ENF28" s="172"/>
      <c r="ENG28" s="172"/>
      <c r="ENH28" s="172"/>
      <c r="ENI28" s="172"/>
      <c r="ENJ28" s="172"/>
      <c r="ENK28" s="172"/>
      <c r="ENL28" s="172"/>
      <c r="ENM28" s="172"/>
      <c r="ENN28" s="172"/>
      <c r="ENO28" s="172"/>
      <c r="ENP28" s="172"/>
      <c r="ENQ28" s="172"/>
      <c r="ENR28" s="172"/>
      <c r="ENS28" s="172"/>
      <c r="ENT28" s="172"/>
      <c r="ENU28" s="172"/>
      <c r="ENV28" s="172"/>
      <c r="ENW28" s="172"/>
      <c r="ENX28" s="172"/>
      <c r="ENY28" s="172"/>
      <c r="ENZ28" s="172"/>
      <c r="EOA28" s="172"/>
      <c r="EOB28" s="172"/>
      <c r="EOC28" s="172"/>
      <c r="EOD28" s="172"/>
      <c r="EOE28" s="172"/>
      <c r="EOF28" s="172"/>
      <c r="EOG28" s="172"/>
      <c r="EOH28" s="172"/>
      <c r="EOI28" s="172"/>
      <c r="EOJ28" s="172"/>
      <c r="EOK28" s="172"/>
      <c r="EOL28" s="172"/>
      <c r="EOM28" s="172"/>
      <c r="EON28" s="172"/>
      <c r="EOO28" s="172"/>
      <c r="EOP28" s="172"/>
      <c r="EOQ28" s="172"/>
      <c r="EOR28" s="172"/>
      <c r="EOS28" s="172"/>
      <c r="EOT28" s="172"/>
      <c r="EOU28" s="172"/>
      <c r="EOV28" s="172"/>
      <c r="EOW28" s="172"/>
      <c r="EOX28" s="172"/>
      <c r="EOY28" s="172"/>
      <c r="EOZ28" s="172"/>
      <c r="EPA28" s="172"/>
      <c r="EPB28" s="172"/>
      <c r="EPC28" s="172"/>
      <c r="EPD28" s="172"/>
      <c r="EPE28" s="172"/>
      <c r="EPF28" s="172"/>
      <c r="EPG28" s="172"/>
      <c r="EPH28" s="172"/>
      <c r="EPI28" s="172"/>
      <c r="EPJ28" s="172"/>
      <c r="EPK28" s="172"/>
      <c r="EPL28" s="172"/>
      <c r="EPM28" s="172"/>
      <c r="EPN28" s="172"/>
      <c r="EPO28" s="172"/>
      <c r="EPP28" s="172"/>
      <c r="EPQ28" s="172"/>
      <c r="EPR28" s="172"/>
      <c r="EPS28" s="172"/>
      <c r="EPT28" s="172"/>
      <c r="EPU28" s="172"/>
      <c r="EPV28" s="172"/>
      <c r="EPW28" s="172"/>
      <c r="EPX28" s="172"/>
      <c r="EPY28" s="172"/>
      <c r="EPZ28" s="172"/>
      <c r="EQA28" s="172"/>
      <c r="EQB28" s="172"/>
      <c r="EQC28" s="172"/>
      <c r="EQD28" s="172"/>
      <c r="EQE28" s="172"/>
      <c r="EQF28" s="172"/>
      <c r="EQG28" s="172"/>
      <c r="EQH28" s="172"/>
      <c r="EQI28" s="172"/>
      <c r="EQJ28" s="172"/>
      <c r="EQK28" s="172"/>
      <c r="EQL28" s="172"/>
      <c r="EQM28" s="172"/>
      <c r="EQN28" s="172"/>
      <c r="EQO28" s="172"/>
      <c r="EQP28" s="172"/>
      <c r="EQQ28" s="172"/>
      <c r="EQR28" s="172"/>
      <c r="EQS28" s="172"/>
      <c r="EQT28" s="172"/>
      <c r="EQU28" s="172"/>
      <c r="EQV28" s="172"/>
      <c r="EQW28" s="172"/>
      <c r="EQX28" s="172"/>
      <c r="EQY28" s="172"/>
      <c r="EQZ28" s="172"/>
      <c r="ERA28" s="172"/>
      <c r="ERB28" s="172"/>
      <c r="ERC28" s="172"/>
      <c r="ERD28" s="172"/>
      <c r="ERE28" s="172"/>
      <c r="ERF28" s="172"/>
      <c r="ERG28" s="172"/>
      <c r="ERH28" s="172"/>
      <c r="ERI28" s="172"/>
      <c r="ERJ28" s="172"/>
      <c r="ERK28" s="172"/>
      <c r="ERL28" s="172"/>
      <c r="ERM28" s="172"/>
      <c r="ERN28" s="172"/>
      <c r="ERO28" s="172"/>
      <c r="ERP28" s="172"/>
      <c r="ERQ28" s="172"/>
      <c r="ERR28" s="172"/>
      <c r="ERS28" s="172"/>
      <c r="ERT28" s="172"/>
      <c r="ERU28" s="172"/>
      <c r="ERV28" s="172"/>
      <c r="ERW28" s="172"/>
      <c r="ERX28" s="172"/>
      <c r="ERY28" s="172"/>
      <c r="ERZ28" s="172"/>
      <c r="ESA28" s="172"/>
      <c r="ESB28" s="172"/>
      <c r="ESC28" s="172"/>
      <c r="ESD28" s="172"/>
      <c r="ESE28" s="172"/>
      <c r="ESF28" s="172"/>
      <c r="ESG28" s="172"/>
      <c r="ESH28" s="172"/>
      <c r="ESI28" s="172"/>
      <c r="ESJ28" s="172"/>
      <c r="ESK28" s="172"/>
      <c r="ESL28" s="172"/>
      <c r="ESM28" s="172"/>
      <c r="ESN28" s="172"/>
      <c r="ESO28" s="172"/>
      <c r="ESP28" s="172"/>
      <c r="ESQ28" s="172"/>
      <c r="ESR28" s="172"/>
      <c r="ESS28" s="172"/>
      <c r="EST28" s="172"/>
      <c r="ESU28" s="172"/>
      <c r="ESV28" s="172"/>
      <c r="ESW28" s="172"/>
      <c r="ESX28" s="172"/>
      <c r="ESY28" s="172"/>
      <c r="ESZ28" s="172"/>
      <c r="ETA28" s="172"/>
      <c r="ETB28" s="172"/>
      <c r="ETC28" s="172"/>
      <c r="ETD28" s="172"/>
      <c r="ETE28" s="172"/>
      <c r="ETF28" s="172"/>
      <c r="ETG28" s="172"/>
      <c r="ETH28" s="172"/>
      <c r="ETI28" s="172"/>
      <c r="ETJ28" s="172"/>
      <c r="ETK28" s="172"/>
      <c r="ETL28" s="172"/>
      <c r="ETM28" s="172"/>
      <c r="ETN28" s="172"/>
      <c r="ETO28" s="172"/>
      <c r="ETP28" s="172"/>
      <c r="ETQ28" s="172"/>
      <c r="ETR28" s="172"/>
      <c r="ETS28" s="172"/>
      <c r="ETT28" s="172"/>
      <c r="ETU28" s="172"/>
      <c r="ETV28" s="172"/>
      <c r="ETW28" s="172"/>
      <c r="ETX28" s="172"/>
      <c r="ETY28" s="172"/>
      <c r="ETZ28" s="172"/>
      <c r="EUA28" s="172"/>
      <c r="EUB28" s="172"/>
      <c r="EUC28" s="172"/>
      <c r="EUD28" s="172"/>
      <c r="EUE28" s="172"/>
      <c r="EUF28" s="172"/>
      <c r="EUG28" s="172"/>
      <c r="EUH28" s="172"/>
      <c r="EUI28" s="172"/>
      <c r="EUJ28" s="172"/>
      <c r="EUK28" s="172"/>
      <c r="EUL28" s="172"/>
      <c r="EUM28" s="172"/>
      <c r="EUN28" s="172"/>
      <c r="EUO28" s="172"/>
      <c r="EUP28" s="172"/>
      <c r="EUQ28" s="172"/>
      <c r="EUR28" s="172"/>
      <c r="EUS28" s="172"/>
      <c r="EUT28" s="172"/>
      <c r="EUU28" s="172"/>
      <c r="EUV28" s="172"/>
      <c r="EUW28" s="172"/>
      <c r="EUX28" s="172"/>
      <c r="EUY28" s="172"/>
      <c r="EUZ28" s="172"/>
      <c r="EVA28" s="172"/>
      <c r="EVB28" s="172"/>
      <c r="EVC28" s="172"/>
      <c r="EVD28" s="172"/>
      <c r="EVE28" s="172"/>
      <c r="EVF28" s="172"/>
      <c r="EVG28" s="172"/>
      <c r="EVH28" s="172"/>
      <c r="EVI28" s="172"/>
      <c r="EVJ28" s="172"/>
      <c r="EVK28" s="172"/>
      <c r="EVL28" s="172"/>
      <c r="EVM28" s="172"/>
      <c r="EVN28" s="172"/>
      <c r="EVO28" s="172"/>
      <c r="EVP28" s="172"/>
      <c r="EVQ28" s="172"/>
      <c r="EVR28" s="172"/>
      <c r="EVS28" s="172"/>
      <c r="EVT28" s="172"/>
      <c r="EVU28" s="172"/>
      <c r="EVV28" s="172"/>
      <c r="EVW28" s="172"/>
      <c r="EVX28" s="172"/>
      <c r="EVY28" s="172"/>
      <c r="EVZ28" s="172"/>
      <c r="EWA28" s="172"/>
      <c r="EWB28" s="172"/>
      <c r="EWC28" s="172"/>
      <c r="EWD28" s="172"/>
      <c r="EWE28" s="172"/>
      <c r="EWF28" s="172"/>
      <c r="EWG28" s="172"/>
      <c r="EWH28" s="172"/>
      <c r="EWI28" s="172"/>
      <c r="EWJ28" s="172"/>
      <c r="EWK28" s="172"/>
      <c r="EWL28" s="172"/>
      <c r="EWM28" s="172"/>
      <c r="EWN28" s="172"/>
      <c r="EWO28" s="172"/>
      <c r="EWP28" s="172"/>
      <c r="EWQ28" s="172"/>
      <c r="EWR28" s="172"/>
      <c r="EWS28" s="172"/>
      <c r="EWT28" s="172"/>
      <c r="EWU28" s="172"/>
      <c r="EWV28" s="172"/>
      <c r="EWW28" s="172"/>
      <c r="EWX28" s="172"/>
      <c r="EWY28" s="172"/>
      <c r="EWZ28" s="172"/>
      <c r="EXA28" s="172"/>
      <c r="EXB28" s="172"/>
      <c r="EXC28" s="172"/>
      <c r="EXD28" s="172"/>
      <c r="EXE28" s="172"/>
      <c r="EXF28" s="172"/>
      <c r="EXG28" s="172"/>
      <c r="EXH28" s="172"/>
      <c r="EXI28" s="172"/>
      <c r="EXJ28" s="172"/>
      <c r="EXK28" s="172"/>
      <c r="EXL28" s="172"/>
      <c r="EXM28" s="172"/>
      <c r="EXN28" s="172"/>
      <c r="EXO28" s="172"/>
      <c r="EXP28" s="172"/>
      <c r="EXQ28" s="172"/>
      <c r="EXR28" s="172"/>
      <c r="EXS28" s="172"/>
      <c r="EXT28" s="172"/>
      <c r="EXU28" s="172"/>
      <c r="EXV28" s="172"/>
      <c r="EXW28" s="172"/>
      <c r="EXX28" s="172"/>
      <c r="EXY28" s="172"/>
      <c r="EXZ28" s="172"/>
      <c r="EYA28" s="172"/>
      <c r="EYB28" s="172"/>
      <c r="EYC28" s="172"/>
      <c r="EYD28" s="172"/>
      <c r="EYE28" s="172"/>
      <c r="EYF28" s="172"/>
      <c r="EYG28" s="172"/>
      <c r="EYH28" s="172"/>
      <c r="EYI28" s="172"/>
      <c r="EYJ28" s="172"/>
      <c r="EYK28" s="172"/>
      <c r="EYL28" s="172"/>
      <c r="EYM28" s="172"/>
      <c r="EYN28" s="172"/>
      <c r="EYO28" s="172"/>
      <c r="EYP28" s="172"/>
      <c r="EYQ28" s="172"/>
      <c r="EYR28" s="172"/>
      <c r="EYS28" s="172"/>
      <c r="EYT28" s="172"/>
      <c r="EYU28" s="172"/>
      <c r="EYV28" s="172"/>
      <c r="EYW28" s="172"/>
      <c r="EYX28" s="172"/>
      <c r="EYY28" s="172"/>
      <c r="EYZ28" s="172"/>
      <c r="EZA28" s="172"/>
      <c r="EZB28" s="172"/>
      <c r="EZC28" s="172"/>
      <c r="EZD28" s="172"/>
      <c r="EZE28" s="172"/>
      <c r="EZF28" s="172"/>
      <c r="EZG28" s="172"/>
      <c r="EZH28" s="172"/>
      <c r="EZI28" s="172"/>
      <c r="EZJ28" s="172"/>
      <c r="EZK28" s="172"/>
      <c r="EZL28" s="172"/>
      <c r="EZM28" s="172"/>
      <c r="EZN28" s="172"/>
      <c r="EZO28" s="172"/>
      <c r="EZP28" s="172"/>
      <c r="EZQ28" s="172"/>
      <c r="EZR28" s="172"/>
      <c r="EZS28" s="172"/>
      <c r="EZT28" s="172"/>
      <c r="EZU28" s="172"/>
      <c r="EZV28" s="172"/>
      <c r="EZW28" s="172"/>
      <c r="EZX28" s="172"/>
      <c r="EZY28" s="172"/>
      <c r="EZZ28" s="172"/>
      <c r="FAA28" s="172"/>
      <c r="FAB28" s="172"/>
      <c r="FAC28" s="172"/>
      <c r="FAD28" s="172"/>
      <c r="FAE28" s="172"/>
      <c r="FAF28" s="172"/>
      <c r="FAG28" s="172"/>
      <c r="FAH28" s="172"/>
      <c r="FAI28" s="172"/>
      <c r="FAJ28" s="172"/>
      <c r="FAK28" s="172"/>
      <c r="FAL28" s="172"/>
      <c r="FAM28" s="172"/>
      <c r="FAN28" s="172"/>
      <c r="FAO28" s="172"/>
      <c r="FAP28" s="172"/>
      <c r="FAQ28" s="172"/>
      <c r="FAR28" s="172"/>
      <c r="FAS28" s="172"/>
      <c r="FAT28" s="172"/>
      <c r="FAU28" s="172"/>
      <c r="FAV28" s="172"/>
      <c r="FAW28" s="172"/>
      <c r="FAX28" s="172"/>
      <c r="FAY28" s="172"/>
      <c r="FAZ28" s="172"/>
      <c r="FBA28" s="172"/>
      <c r="FBB28" s="172"/>
      <c r="FBC28" s="172"/>
      <c r="FBD28" s="172"/>
      <c r="FBE28" s="172"/>
      <c r="FBF28" s="172"/>
      <c r="FBG28" s="172"/>
      <c r="FBH28" s="172"/>
      <c r="FBI28" s="172"/>
      <c r="FBJ28" s="172"/>
      <c r="FBK28" s="172"/>
      <c r="FBL28" s="172"/>
      <c r="FBM28" s="172"/>
      <c r="FBN28" s="172"/>
      <c r="FBO28" s="172"/>
      <c r="FBP28" s="172"/>
      <c r="FBQ28" s="172"/>
      <c r="FBR28" s="172"/>
      <c r="FBS28" s="172"/>
      <c r="FBT28" s="172"/>
      <c r="FBU28" s="172"/>
      <c r="FBV28" s="172"/>
      <c r="FBW28" s="172"/>
      <c r="FBX28" s="172"/>
      <c r="FBY28" s="172"/>
      <c r="FBZ28" s="172"/>
      <c r="FCA28" s="172"/>
      <c r="FCB28" s="172"/>
      <c r="FCC28" s="172"/>
      <c r="FCD28" s="172"/>
      <c r="FCE28" s="172"/>
      <c r="FCF28" s="172"/>
      <c r="FCG28" s="172"/>
      <c r="FCH28" s="172"/>
      <c r="FCI28" s="172"/>
      <c r="FCJ28" s="172"/>
      <c r="FCK28" s="172"/>
      <c r="FCL28" s="172"/>
      <c r="FCM28" s="172"/>
      <c r="FCN28" s="172"/>
      <c r="FCO28" s="172"/>
      <c r="FCP28" s="172"/>
      <c r="FCQ28" s="172"/>
      <c r="FCR28" s="172"/>
      <c r="FCS28" s="172"/>
      <c r="FCT28" s="172"/>
      <c r="FCU28" s="172"/>
      <c r="FCV28" s="172"/>
      <c r="FCW28" s="172"/>
      <c r="FCX28" s="172"/>
      <c r="FCY28" s="172"/>
      <c r="FCZ28" s="172"/>
      <c r="FDA28" s="172"/>
      <c r="FDB28" s="172"/>
      <c r="FDC28" s="172"/>
      <c r="FDD28" s="172"/>
      <c r="FDE28" s="172"/>
      <c r="FDF28" s="172"/>
      <c r="FDG28" s="172"/>
      <c r="FDH28" s="172"/>
      <c r="FDI28" s="172"/>
      <c r="FDJ28" s="172"/>
      <c r="FDK28" s="172"/>
      <c r="FDL28" s="172"/>
      <c r="FDM28" s="172"/>
      <c r="FDN28" s="172"/>
      <c r="FDO28" s="172"/>
      <c r="FDP28" s="172"/>
      <c r="FDQ28" s="172"/>
      <c r="FDR28" s="172"/>
      <c r="FDS28" s="172"/>
      <c r="FDT28" s="172"/>
      <c r="FDU28" s="172"/>
      <c r="FDV28" s="172"/>
      <c r="FDW28" s="172"/>
      <c r="FDX28" s="172"/>
      <c r="FDY28" s="172"/>
      <c r="FDZ28" s="172"/>
      <c r="FEA28" s="172"/>
      <c r="FEB28" s="172"/>
      <c r="FEC28" s="172"/>
      <c r="FED28" s="172"/>
      <c r="FEE28" s="172"/>
      <c r="FEF28" s="172"/>
      <c r="FEG28" s="172"/>
      <c r="FEH28" s="172"/>
      <c r="FEI28" s="172"/>
      <c r="FEJ28" s="172"/>
      <c r="FEK28" s="172"/>
      <c r="FEL28" s="172"/>
      <c r="FEM28" s="172"/>
      <c r="FEN28" s="172"/>
      <c r="FEO28" s="172"/>
      <c r="FEP28" s="172"/>
      <c r="FEQ28" s="172"/>
      <c r="FER28" s="172"/>
      <c r="FES28" s="172"/>
      <c r="FET28" s="172"/>
      <c r="FEU28" s="172"/>
      <c r="FEV28" s="172"/>
      <c r="FEW28" s="172"/>
      <c r="FEX28" s="172"/>
      <c r="FEY28" s="172"/>
      <c r="FEZ28" s="172"/>
      <c r="FFA28" s="172"/>
      <c r="FFB28" s="172"/>
      <c r="FFC28" s="172"/>
      <c r="FFD28" s="172"/>
      <c r="FFE28" s="172"/>
      <c r="FFF28" s="172"/>
      <c r="FFG28" s="172"/>
      <c r="FFH28" s="172"/>
      <c r="FFI28" s="172"/>
      <c r="FFJ28" s="172"/>
      <c r="FFK28" s="172"/>
      <c r="FFL28" s="172"/>
      <c r="FFM28" s="172"/>
      <c r="FFN28" s="172"/>
      <c r="FFO28" s="172"/>
      <c r="FFP28" s="172"/>
      <c r="FFQ28" s="172"/>
      <c r="FFR28" s="172"/>
      <c r="FFS28" s="172"/>
      <c r="FFT28" s="172"/>
      <c r="FFU28" s="172"/>
      <c r="FFV28" s="172"/>
      <c r="FFW28" s="172"/>
      <c r="FFX28" s="172"/>
      <c r="FFY28" s="172"/>
      <c r="FFZ28" s="172"/>
      <c r="FGA28" s="172"/>
      <c r="FGB28" s="172"/>
      <c r="FGC28" s="172"/>
      <c r="FGD28" s="172"/>
      <c r="FGE28" s="172"/>
      <c r="FGF28" s="172"/>
      <c r="FGG28" s="172"/>
      <c r="FGH28" s="172"/>
      <c r="FGI28" s="172"/>
      <c r="FGJ28" s="172"/>
      <c r="FGK28" s="172"/>
      <c r="FGL28" s="172"/>
      <c r="FGM28" s="172"/>
      <c r="FGN28" s="172"/>
      <c r="FGO28" s="172"/>
      <c r="FGP28" s="172"/>
      <c r="FGQ28" s="172"/>
      <c r="FGR28" s="172"/>
      <c r="FGS28" s="172"/>
      <c r="FGT28" s="172"/>
      <c r="FGU28" s="172"/>
      <c r="FGV28" s="172"/>
      <c r="FGW28" s="172"/>
      <c r="FGX28" s="172"/>
      <c r="FGY28" s="172"/>
      <c r="FGZ28" s="172"/>
      <c r="FHA28" s="172"/>
      <c r="FHB28" s="172"/>
      <c r="FHC28" s="172"/>
      <c r="FHD28" s="172"/>
      <c r="FHE28" s="172"/>
      <c r="FHF28" s="172"/>
      <c r="FHG28" s="172"/>
      <c r="FHH28" s="172"/>
      <c r="FHI28" s="172"/>
      <c r="FHJ28" s="172"/>
      <c r="FHK28" s="172"/>
      <c r="FHL28" s="172"/>
      <c r="FHM28" s="172"/>
      <c r="FHN28" s="172"/>
      <c r="FHO28" s="172"/>
      <c r="FHP28" s="172"/>
      <c r="FHQ28" s="172"/>
      <c r="FHR28" s="172"/>
      <c r="FHS28" s="172"/>
      <c r="FHT28" s="172"/>
      <c r="FHU28" s="172"/>
      <c r="FHV28" s="172"/>
      <c r="FHW28" s="172"/>
      <c r="FHX28" s="172"/>
      <c r="FHY28" s="172"/>
      <c r="FHZ28" s="172"/>
      <c r="FIA28" s="172"/>
      <c r="FIB28" s="172"/>
      <c r="FIC28" s="172"/>
      <c r="FID28" s="172"/>
      <c r="FIE28" s="172"/>
      <c r="FIF28" s="172"/>
      <c r="FIG28" s="172"/>
      <c r="FIH28" s="172"/>
      <c r="FII28" s="172"/>
      <c r="FIJ28" s="172"/>
      <c r="FIK28" s="172"/>
      <c r="FIL28" s="172"/>
      <c r="FIM28" s="172"/>
      <c r="FIN28" s="172"/>
      <c r="FIO28" s="172"/>
      <c r="FIP28" s="172"/>
      <c r="FIQ28" s="172"/>
      <c r="FIR28" s="172"/>
      <c r="FIS28" s="172"/>
      <c r="FIT28" s="172"/>
      <c r="FIU28" s="172"/>
      <c r="FIV28" s="172"/>
      <c r="FIW28" s="172"/>
      <c r="FIX28" s="172"/>
      <c r="FIY28" s="172"/>
      <c r="FIZ28" s="172"/>
      <c r="FJA28" s="172"/>
      <c r="FJB28" s="172"/>
      <c r="FJC28" s="172"/>
      <c r="FJD28" s="172"/>
      <c r="FJE28" s="172"/>
      <c r="FJF28" s="172"/>
      <c r="FJG28" s="172"/>
      <c r="FJH28" s="172"/>
      <c r="FJI28" s="172"/>
      <c r="FJJ28" s="172"/>
      <c r="FJK28" s="172"/>
      <c r="FJL28" s="172"/>
      <c r="FJM28" s="172"/>
      <c r="FJN28" s="172"/>
      <c r="FJO28" s="172"/>
      <c r="FJP28" s="172"/>
      <c r="FJQ28" s="172"/>
      <c r="FJR28" s="172"/>
      <c r="FJS28" s="172"/>
      <c r="FJT28" s="172"/>
      <c r="FJU28" s="172"/>
      <c r="FJV28" s="172"/>
      <c r="FJW28" s="172"/>
      <c r="FJX28" s="172"/>
      <c r="FJY28" s="172"/>
      <c r="FJZ28" s="172"/>
      <c r="FKA28" s="172"/>
      <c r="FKB28" s="172"/>
      <c r="FKC28" s="172"/>
      <c r="FKD28" s="172"/>
      <c r="FKE28" s="172"/>
      <c r="FKF28" s="172"/>
      <c r="FKG28" s="172"/>
      <c r="FKH28" s="172"/>
      <c r="FKI28" s="172"/>
      <c r="FKJ28" s="172"/>
      <c r="FKK28" s="172"/>
      <c r="FKL28" s="172"/>
      <c r="FKM28" s="172"/>
      <c r="FKN28" s="172"/>
      <c r="FKO28" s="172"/>
      <c r="FKP28" s="172"/>
      <c r="FKQ28" s="172"/>
      <c r="FKR28" s="172"/>
      <c r="FKS28" s="172"/>
      <c r="FKT28" s="172"/>
      <c r="FKU28" s="172"/>
      <c r="FKV28" s="172"/>
      <c r="FKW28" s="172"/>
      <c r="FKX28" s="172"/>
      <c r="FKY28" s="172"/>
      <c r="FKZ28" s="172"/>
      <c r="FLA28" s="172"/>
      <c r="FLB28" s="172"/>
      <c r="FLC28" s="172"/>
      <c r="FLD28" s="172"/>
      <c r="FLE28" s="172"/>
      <c r="FLF28" s="172"/>
      <c r="FLG28" s="172"/>
      <c r="FLH28" s="172"/>
      <c r="FLI28" s="172"/>
      <c r="FLJ28" s="172"/>
      <c r="FLK28" s="172"/>
      <c r="FLL28" s="172"/>
      <c r="FLM28" s="172"/>
      <c r="FLN28" s="172"/>
      <c r="FLO28" s="172"/>
      <c r="FLP28" s="172"/>
      <c r="FLQ28" s="172"/>
      <c r="FLR28" s="172"/>
      <c r="FLS28" s="172"/>
      <c r="FLT28" s="172"/>
      <c r="FLU28" s="172"/>
      <c r="FLV28" s="172"/>
      <c r="FLW28" s="172"/>
      <c r="FLX28" s="172"/>
      <c r="FLY28" s="172"/>
      <c r="FLZ28" s="172"/>
      <c r="FMA28" s="172"/>
      <c r="FMB28" s="172"/>
      <c r="FMC28" s="172"/>
      <c r="FMD28" s="172"/>
      <c r="FME28" s="172"/>
      <c r="FMF28" s="172"/>
      <c r="FMG28" s="172"/>
      <c r="FMH28" s="172"/>
      <c r="FMI28" s="172"/>
      <c r="FMJ28" s="172"/>
      <c r="FMK28" s="172"/>
      <c r="FML28" s="172"/>
      <c r="FMM28" s="172"/>
      <c r="FMN28" s="172"/>
      <c r="FMO28" s="172"/>
      <c r="FMP28" s="172"/>
      <c r="FMQ28" s="172"/>
      <c r="FMR28" s="172"/>
      <c r="FMS28" s="172"/>
      <c r="FMT28" s="172"/>
      <c r="FMU28" s="172"/>
      <c r="FMV28" s="172"/>
      <c r="FMW28" s="172"/>
      <c r="FMX28" s="172"/>
      <c r="FMY28" s="172"/>
      <c r="FMZ28" s="172"/>
      <c r="FNA28" s="172"/>
      <c r="FNB28" s="172"/>
      <c r="FNC28" s="172"/>
      <c r="FND28" s="172"/>
      <c r="FNE28" s="172"/>
      <c r="FNF28" s="172"/>
      <c r="FNG28" s="172"/>
      <c r="FNH28" s="172"/>
      <c r="FNI28" s="172"/>
      <c r="FNJ28" s="172"/>
      <c r="FNK28" s="172"/>
      <c r="FNL28" s="172"/>
      <c r="FNM28" s="172"/>
      <c r="FNN28" s="172"/>
      <c r="FNO28" s="172"/>
      <c r="FNP28" s="172"/>
      <c r="FNQ28" s="172"/>
      <c r="FNR28" s="172"/>
      <c r="FNS28" s="172"/>
      <c r="FNT28" s="172"/>
      <c r="FNU28" s="172"/>
      <c r="FNV28" s="172"/>
      <c r="FNW28" s="172"/>
      <c r="FNX28" s="172"/>
      <c r="FNY28" s="172"/>
      <c r="FNZ28" s="172"/>
      <c r="FOA28" s="172"/>
      <c r="FOB28" s="172"/>
      <c r="FOC28" s="172"/>
      <c r="FOD28" s="172"/>
      <c r="FOE28" s="172"/>
      <c r="FOF28" s="172"/>
      <c r="FOG28" s="172"/>
      <c r="FOH28" s="172"/>
      <c r="FOI28" s="172"/>
      <c r="FOJ28" s="172"/>
      <c r="FOK28" s="172"/>
      <c r="FOL28" s="172"/>
      <c r="FOM28" s="172"/>
      <c r="FON28" s="172"/>
      <c r="FOO28" s="172"/>
      <c r="FOP28" s="172"/>
      <c r="FOQ28" s="172"/>
      <c r="FOR28" s="172"/>
      <c r="FOS28" s="172"/>
      <c r="FOT28" s="172"/>
      <c r="FOU28" s="172"/>
      <c r="FOV28" s="172"/>
      <c r="FOW28" s="172"/>
      <c r="FOX28" s="172"/>
      <c r="FOY28" s="172"/>
      <c r="FOZ28" s="172"/>
      <c r="FPA28" s="172"/>
      <c r="FPB28" s="172"/>
      <c r="FPC28" s="172"/>
      <c r="FPD28" s="172"/>
      <c r="FPE28" s="172"/>
      <c r="FPF28" s="172"/>
      <c r="FPG28" s="172"/>
      <c r="FPH28" s="172"/>
      <c r="FPI28" s="172"/>
      <c r="FPJ28" s="172"/>
      <c r="FPK28" s="172"/>
      <c r="FPL28" s="172"/>
      <c r="FPM28" s="172"/>
      <c r="FPN28" s="172"/>
      <c r="FPO28" s="172"/>
      <c r="FPP28" s="172"/>
      <c r="FPQ28" s="172"/>
      <c r="FPR28" s="172"/>
      <c r="FPS28" s="172"/>
      <c r="FPT28" s="172"/>
      <c r="FPU28" s="172"/>
      <c r="FPV28" s="172"/>
      <c r="FPW28" s="172"/>
      <c r="FPX28" s="172"/>
      <c r="FPY28" s="172"/>
      <c r="FPZ28" s="172"/>
      <c r="FQA28" s="172"/>
      <c r="FQB28" s="172"/>
      <c r="FQC28" s="172"/>
      <c r="FQD28" s="172"/>
      <c r="FQE28" s="172"/>
      <c r="FQF28" s="172"/>
      <c r="FQG28" s="172"/>
      <c r="FQH28" s="172"/>
      <c r="FQI28" s="172"/>
      <c r="FQJ28" s="172"/>
      <c r="FQK28" s="172"/>
      <c r="FQL28" s="172"/>
      <c r="FQM28" s="172"/>
      <c r="FQN28" s="172"/>
      <c r="FQO28" s="172"/>
      <c r="FQP28" s="172"/>
      <c r="FQQ28" s="172"/>
      <c r="FQR28" s="172"/>
      <c r="FQS28" s="172"/>
      <c r="FQT28" s="172"/>
      <c r="FQU28" s="172"/>
      <c r="FQV28" s="172"/>
      <c r="FQW28" s="172"/>
      <c r="FQX28" s="172"/>
      <c r="FQY28" s="172"/>
      <c r="FQZ28" s="172"/>
      <c r="FRA28" s="172"/>
      <c r="FRB28" s="172"/>
      <c r="FRC28" s="172"/>
      <c r="FRD28" s="172"/>
      <c r="FRE28" s="172"/>
      <c r="FRF28" s="172"/>
      <c r="FRG28" s="172"/>
      <c r="FRH28" s="172"/>
      <c r="FRI28" s="172"/>
      <c r="FRJ28" s="172"/>
      <c r="FRK28" s="172"/>
      <c r="FRL28" s="172"/>
      <c r="FRM28" s="172"/>
      <c r="FRN28" s="172"/>
      <c r="FRO28" s="172"/>
      <c r="FRP28" s="172"/>
      <c r="FRQ28" s="172"/>
      <c r="FRR28" s="172"/>
      <c r="FRS28" s="172"/>
      <c r="FRT28" s="172"/>
      <c r="FRU28" s="172"/>
      <c r="FRV28" s="172"/>
      <c r="FRW28" s="172"/>
      <c r="FRX28" s="172"/>
      <c r="FRY28" s="172"/>
      <c r="FRZ28" s="172"/>
      <c r="FSA28" s="172"/>
      <c r="FSB28" s="172"/>
      <c r="FSC28" s="172"/>
      <c r="FSD28" s="172"/>
      <c r="FSE28" s="172"/>
      <c r="FSF28" s="172"/>
      <c r="FSG28" s="172"/>
      <c r="FSH28" s="172"/>
      <c r="FSI28" s="172"/>
      <c r="FSJ28" s="172"/>
      <c r="FSK28" s="172"/>
      <c r="FSL28" s="172"/>
      <c r="FSM28" s="172"/>
      <c r="FSN28" s="172"/>
      <c r="FSO28" s="172"/>
      <c r="FSP28" s="172"/>
      <c r="FSQ28" s="172"/>
      <c r="FSR28" s="172"/>
      <c r="FSS28" s="172"/>
      <c r="FST28" s="172"/>
      <c r="FSU28" s="172"/>
      <c r="FSV28" s="172"/>
      <c r="FSW28" s="172"/>
      <c r="FSX28" s="172"/>
      <c r="FSY28" s="172"/>
      <c r="FSZ28" s="172"/>
      <c r="FTA28" s="172"/>
      <c r="FTB28" s="172"/>
      <c r="FTC28" s="172"/>
      <c r="FTD28" s="172"/>
      <c r="FTE28" s="172"/>
      <c r="FTF28" s="172"/>
      <c r="FTG28" s="172"/>
      <c r="FTH28" s="172"/>
      <c r="FTI28" s="172"/>
      <c r="FTJ28" s="172"/>
      <c r="FTK28" s="172"/>
      <c r="FTL28" s="172"/>
      <c r="FTM28" s="172"/>
      <c r="FTN28" s="172"/>
      <c r="FTO28" s="172"/>
      <c r="FTP28" s="172"/>
      <c r="FTQ28" s="172"/>
      <c r="FTR28" s="172"/>
      <c r="FTS28" s="172"/>
      <c r="FTT28" s="172"/>
      <c r="FTU28" s="172"/>
      <c r="FTV28" s="172"/>
      <c r="FTW28" s="172"/>
      <c r="FTX28" s="172"/>
      <c r="FTY28" s="172"/>
      <c r="FTZ28" s="172"/>
      <c r="FUA28" s="172"/>
      <c r="FUB28" s="172"/>
      <c r="FUC28" s="172"/>
      <c r="FUD28" s="172"/>
      <c r="FUE28" s="172"/>
      <c r="FUF28" s="172"/>
      <c r="FUG28" s="172"/>
      <c r="FUH28" s="172"/>
      <c r="FUI28" s="172"/>
      <c r="FUJ28" s="172"/>
      <c r="FUK28" s="172"/>
      <c r="FUL28" s="172"/>
      <c r="FUM28" s="172"/>
      <c r="FUN28" s="172"/>
      <c r="FUO28" s="172"/>
      <c r="FUP28" s="172"/>
      <c r="FUQ28" s="172"/>
      <c r="FUR28" s="172"/>
      <c r="FUS28" s="172"/>
      <c r="FUT28" s="172"/>
      <c r="FUU28" s="172"/>
      <c r="FUV28" s="172"/>
      <c r="FUW28" s="172"/>
      <c r="FUX28" s="172"/>
      <c r="FUY28" s="172"/>
      <c r="FUZ28" s="172"/>
      <c r="FVA28" s="172"/>
      <c r="FVB28" s="172"/>
      <c r="FVC28" s="172"/>
      <c r="FVD28" s="172"/>
      <c r="FVE28" s="172"/>
      <c r="FVF28" s="172"/>
      <c r="FVG28" s="172"/>
      <c r="FVH28" s="172"/>
      <c r="FVI28" s="172"/>
      <c r="FVJ28" s="172"/>
      <c r="FVK28" s="172"/>
      <c r="FVL28" s="172"/>
      <c r="FVM28" s="172"/>
      <c r="FVN28" s="172"/>
      <c r="FVO28" s="172"/>
      <c r="FVP28" s="172"/>
      <c r="FVQ28" s="172"/>
      <c r="FVR28" s="172"/>
      <c r="FVS28" s="172"/>
      <c r="FVT28" s="172"/>
      <c r="FVU28" s="172"/>
      <c r="FVV28" s="172"/>
      <c r="FVW28" s="172"/>
      <c r="FVX28" s="172"/>
      <c r="FVY28" s="172"/>
      <c r="FVZ28" s="172"/>
      <c r="FWA28" s="172"/>
      <c r="FWB28" s="172"/>
      <c r="FWC28" s="172"/>
      <c r="FWD28" s="172"/>
      <c r="FWE28" s="172"/>
      <c r="FWF28" s="172"/>
      <c r="FWG28" s="172"/>
      <c r="FWH28" s="172"/>
      <c r="FWI28" s="172"/>
      <c r="FWJ28" s="172"/>
      <c r="FWK28" s="172"/>
      <c r="FWL28" s="172"/>
      <c r="FWM28" s="172"/>
      <c r="FWN28" s="172"/>
      <c r="FWO28" s="172"/>
      <c r="FWP28" s="172"/>
      <c r="FWQ28" s="172"/>
      <c r="FWR28" s="172"/>
      <c r="FWS28" s="172"/>
      <c r="FWT28" s="172"/>
      <c r="FWU28" s="172"/>
      <c r="FWV28" s="172"/>
      <c r="FWW28" s="172"/>
      <c r="FWX28" s="172"/>
      <c r="FWY28" s="172"/>
      <c r="FWZ28" s="172"/>
      <c r="FXA28" s="172"/>
      <c r="FXB28" s="172"/>
      <c r="FXC28" s="172"/>
      <c r="FXD28" s="172"/>
      <c r="FXE28" s="172"/>
      <c r="FXF28" s="172"/>
      <c r="FXG28" s="172"/>
      <c r="FXH28" s="172"/>
      <c r="FXI28" s="172"/>
      <c r="FXJ28" s="172"/>
      <c r="FXK28" s="172"/>
      <c r="FXL28" s="172"/>
      <c r="FXM28" s="172"/>
      <c r="FXN28" s="172"/>
      <c r="FXO28" s="172"/>
      <c r="FXP28" s="172"/>
      <c r="FXQ28" s="172"/>
      <c r="FXR28" s="172"/>
      <c r="FXS28" s="172"/>
      <c r="FXT28" s="172"/>
      <c r="FXU28" s="172"/>
      <c r="FXV28" s="172"/>
      <c r="FXW28" s="172"/>
      <c r="FXX28" s="172"/>
      <c r="FXY28" s="172"/>
      <c r="FXZ28" s="172"/>
      <c r="FYA28" s="172"/>
      <c r="FYB28" s="172"/>
      <c r="FYC28" s="172"/>
      <c r="FYD28" s="172"/>
      <c r="FYE28" s="172"/>
      <c r="FYF28" s="172"/>
      <c r="FYG28" s="172"/>
      <c r="FYH28" s="172"/>
      <c r="FYI28" s="172"/>
      <c r="FYJ28" s="172"/>
      <c r="FYK28" s="172"/>
      <c r="FYL28" s="172"/>
      <c r="FYM28" s="172"/>
      <c r="FYN28" s="172"/>
      <c r="FYO28" s="172"/>
      <c r="FYP28" s="172"/>
      <c r="FYQ28" s="172"/>
      <c r="FYR28" s="172"/>
      <c r="FYS28" s="172"/>
      <c r="FYT28" s="172"/>
      <c r="FYU28" s="172"/>
      <c r="FYV28" s="172"/>
      <c r="FYW28" s="172"/>
      <c r="FYX28" s="172"/>
      <c r="FYY28" s="172"/>
      <c r="FYZ28" s="172"/>
      <c r="FZA28" s="172"/>
      <c r="FZB28" s="172"/>
      <c r="FZC28" s="172"/>
      <c r="FZD28" s="172"/>
      <c r="FZE28" s="172"/>
      <c r="FZF28" s="172"/>
      <c r="FZG28" s="172"/>
      <c r="FZH28" s="172"/>
      <c r="FZI28" s="172"/>
      <c r="FZJ28" s="172"/>
      <c r="FZK28" s="172"/>
      <c r="FZL28" s="172"/>
      <c r="FZM28" s="172"/>
      <c r="FZN28" s="172"/>
      <c r="FZO28" s="172"/>
      <c r="FZP28" s="172"/>
      <c r="FZQ28" s="172"/>
      <c r="FZR28" s="172"/>
      <c r="FZS28" s="172"/>
      <c r="FZT28" s="172"/>
      <c r="FZU28" s="172"/>
      <c r="FZV28" s="172"/>
      <c r="FZW28" s="172"/>
      <c r="FZX28" s="172"/>
      <c r="FZY28" s="172"/>
      <c r="FZZ28" s="172"/>
      <c r="GAA28" s="172"/>
      <c r="GAB28" s="172"/>
      <c r="GAC28" s="172"/>
      <c r="GAD28" s="172"/>
      <c r="GAE28" s="172"/>
      <c r="GAF28" s="172"/>
      <c r="GAG28" s="172"/>
      <c r="GAH28" s="172"/>
      <c r="GAI28" s="172"/>
      <c r="GAJ28" s="172"/>
      <c r="GAK28" s="172"/>
      <c r="GAL28" s="172"/>
      <c r="GAM28" s="172"/>
      <c r="GAN28" s="172"/>
      <c r="GAO28" s="172"/>
      <c r="GAP28" s="172"/>
      <c r="GAQ28" s="172"/>
      <c r="GAR28" s="172"/>
      <c r="GAS28" s="172"/>
      <c r="GAT28" s="172"/>
      <c r="GAU28" s="172"/>
      <c r="GAV28" s="172"/>
      <c r="GAW28" s="172"/>
      <c r="GAX28" s="172"/>
      <c r="GAY28" s="172"/>
      <c r="GAZ28" s="172"/>
      <c r="GBA28" s="172"/>
      <c r="GBB28" s="172"/>
      <c r="GBC28" s="172"/>
      <c r="GBD28" s="172"/>
      <c r="GBE28" s="172"/>
      <c r="GBF28" s="172"/>
      <c r="GBG28" s="172"/>
      <c r="GBH28" s="172"/>
      <c r="GBI28" s="172"/>
      <c r="GBJ28" s="172"/>
      <c r="GBK28" s="172"/>
      <c r="GBL28" s="172"/>
      <c r="GBM28" s="172"/>
      <c r="GBN28" s="172"/>
      <c r="GBO28" s="172"/>
      <c r="GBP28" s="172"/>
      <c r="GBQ28" s="172"/>
      <c r="GBR28" s="172"/>
      <c r="GBS28" s="172"/>
      <c r="GBT28" s="172"/>
      <c r="GBU28" s="172"/>
      <c r="GBV28" s="172"/>
      <c r="GBW28" s="172"/>
      <c r="GBX28" s="172"/>
      <c r="GBY28" s="172"/>
      <c r="GBZ28" s="172"/>
      <c r="GCA28" s="172"/>
      <c r="GCB28" s="172"/>
      <c r="GCC28" s="172"/>
      <c r="GCD28" s="172"/>
      <c r="GCE28" s="172"/>
      <c r="GCF28" s="172"/>
      <c r="GCG28" s="172"/>
      <c r="GCH28" s="172"/>
      <c r="GCI28" s="172"/>
      <c r="GCJ28" s="172"/>
      <c r="GCK28" s="172"/>
      <c r="GCL28" s="172"/>
      <c r="GCM28" s="172"/>
      <c r="GCN28" s="172"/>
      <c r="GCO28" s="172"/>
      <c r="GCP28" s="172"/>
      <c r="GCQ28" s="172"/>
      <c r="GCR28" s="172"/>
      <c r="GCS28" s="172"/>
      <c r="GCT28" s="172"/>
      <c r="GCU28" s="172"/>
      <c r="GCV28" s="172"/>
      <c r="GCW28" s="172"/>
      <c r="GCX28" s="172"/>
      <c r="GCY28" s="172"/>
      <c r="GCZ28" s="172"/>
      <c r="GDA28" s="172"/>
      <c r="GDB28" s="172"/>
      <c r="GDC28" s="172"/>
      <c r="GDD28" s="172"/>
      <c r="GDE28" s="172"/>
      <c r="GDF28" s="172"/>
      <c r="GDG28" s="172"/>
      <c r="GDH28" s="172"/>
      <c r="GDI28" s="172"/>
      <c r="GDJ28" s="172"/>
      <c r="GDK28" s="172"/>
      <c r="GDL28" s="172"/>
      <c r="GDM28" s="172"/>
      <c r="GDN28" s="172"/>
      <c r="GDO28" s="172"/>
      <c r="GDP28" s="172"/>
      <c r="GDQ28" s="172"/>
      <c r="GDR28" s="172"/>
      <c r="GDS28" s="172"/>
      <c r="GDT28" s="172"/>
      <c r="GDU28" s="172"/>
      <c r="GDV28" s="172"/>
      <c r="GDW28" s="172"/>
      <c r="GDX28" s="172"/>
      <c r="GDY28" s="172"/>
      <c r="GDZ28" s="172"/>
      <c r="GEA28" s="172"/>
      <c r="GEB28" s="172"/>
      <c r="GEC28" s="172"/>
      <c r="GED28" s="172"/>
      <c r="GEE28" s="172"/>
      <c r="GEF28" s="172"/>
      <c r="GEG28" s="172"/>
      <c r="GEH28" s="172"/>
      <c r="GEI28" s="172"/>
      <c r="GEJ28" s="172"/>
      <c r="GEK28" s="172"/>
      <c r="GEL28" s="172"/>
      <c r="GEM28" s="172"/>
      <c r="GEN28" s="172"/>
      <c r="GEO28" s="172"/>
      <c r="GEP28" s="172"/>
      <c r="GEQ28" s="172"/>
      <c r="GER28" s="172"/>
      <c r="GES28" s="172"/>
      <c r="GET28" s="172"/>
      <c r="GEU28" s="172"/>
      <c r="GEV28" s="172"/>
      <c r="GEW28" s="172"/>
      <c r="GEX28" s="172"/>
      <c r="GEY28" s="172"/>
      <c r="GEZ28" s="172"/>
      <c r="GFA28" s="172"/>
      <c r="GFB28" s="172"/>
      <c r="GFC28" s="172"/>
      <c r="GFD28" s="172"/>
      <c r="GFE28" s="172"/>
      <c r="GFF28" s="172"/>
      <c r="GFG28" s="172"/>
      <c r="GFH28" s="172"/>
      <c r="GFI28" s="172"/>
      <c r="GFJ28" s="172"/>
      <c r="GFK28" s="172"/>
      <c r="GFL28" s="172"/>
      <c r="GFM28" s="172"/>
      <c r="GFN28" s="172"/>
      <c r="GFO28" s="172"/>
      <c r="GFP28" s="172"/>
      <c r="GFQ28" s="172"/>
      <c r="GFR28" s="172"/>
      <c r="GFS28" s="172"/>
      <c r="GFT28" s="172"/>
      <c r="GFU28" s="172"/>
      <c r="GFV28" s="172"/>
      <c r="GFW28" s="172"/>
      <c r="GFX28" s="172"/>
      <c r="GFY28" s="172"/>
      <c r="GFZ28" s="172"/>
      <c r="GGA28" s="172"/>
      <c r="GGB28" s="172"/>
      <c r="GGC28" s="172"/>
      <c r="GGD28" s="172"/>
      <c r="GGE28" s="172"/>
      <c r="GGF28" s="172"/>
      <c r="GGG28" s="172"/>
      <c r="GGH28" s="172"/>
      <c r="GGI28" s="172"/>
      <c r="GGJ28" s="172"/>
      <c r="GGK28" s="172"/>
      <c r="GGL28" s="172"/>
      <c r="GGM28" s="172"/>
      <c r="GGN28" s="172"/>
      <c r="GGO28" s="172"/>
      <c r="GGP28" s="172"/>
      <c r="GGQ28" s="172"/>
      <c r="GGR28" s="172"/>
      <c r="GGS28" s="172"/>
      <c r="GGT28" s="172"/>
      <c r="GGU28" s="172"/>
      <c r="GGV28" s="172"/>
      <c r="GGW28" s="172"/>
      <c r="GGX28" s="172"/>
      <c r="GGY28" s="172"/>
      <c r="GGZ28" s="172"/>
      <c r="GHA28" s="172"/>
      <c r="GHB28" s="172"/>
      <c r="GHC28" s="172"/>
      <c r="GHD28" s="172"/>
      <c r="GHE28" s="172"/>
      <c r="GHF28" s="172"/>
      <c r="GHG28" s="172"/>
      <c r="GHH28" s="172"/>
      <c r="GHI28" s="172"/>
      <c r="GHJ28" s="172"/>
      <c r="GHK28" s="172"/>
      <c r="GHL28" s="172"/>
      <c r="GHM28" s="172"/>
      <c r="GHN28" s="172"/>
      <c r="GHO28" s="172"/>
      <c r="GHP28" s="172"/>
      <c r="GHQ28" s="172"/>
      <c r="GHR28" s="172"/>
      <c r="GHS28" s="172"/>
      <c r="GHT28" s="172"/>
      <c r="GHU28" s="172"/>
      <c r="GHV28" s="172"/>
      <c r="GHW28" s="172"/>
      <c r="GHX28" s="172"/>
      <c r="GHY28" s="172"/>
      <c r="GHZ28" s="172"/>
      <c r="GIA28" s="172"/>
      <c r="GIB28" s="172"/>
      <c r="GIC28" s="172"/>
      <c r="GID28" s="172"/>
      <c r="GIE28" s="172"/>
      <c r="GIF28" s="172"/>
      <c r="GIG28" s="172"/>
      <c r="GIH28" s="172"/>
      <c r="GII28" s="172"/>
      <c r="GIJ28" s="172"/>
      <c r="GIK28" s="172"/>
      <c r="GIL28" s="172"/>
      <c r="GIM28" s="172"/>
      <c r="GIN28" s="172"/>
      <c r="GIO28" s="172"/>
      <c r="GIP28" s="172"/>
      <c r="GIQ28" s="172"/>
      <c r="GIR28" s="172"/>
      <c r="GIS28" s="172"/>
      <c r="GIT28" s="172"/>
      <c r="GIU28" s="172"/>
      <c r="GIV28" s="172"/>
      <c r="GIW28" s="172"/>
      <c r="GIX28" s="172"/>
      <c r="GIY28" s="172"/>
      <c r="GIZ28" s="172"/>
      <c r="GJA28" s="172"/>
      <c r="GJB28" s="172"/>
      <c r="GJC28" s="172"/>
      <c r="GJD28" s="172"/>
      <c r="GJE28" s="172"/>
      <c r="GJF28" s="172"/>
      <c r="GJG28" s="172"/>
      <c r="GJH28" s="172"/>
      <c r="GJI28" s="172"/>
      <c r="GJJ28" s="172"/>
      <c r="GJK28" s="172"/>
      <c r="GJL28" s="172"/>
      <c r="GJM28" s="172"/>
      <c r="GJN28" s="172"/>
      <c r="GJO28" s="172"/>
      <c r="GJP28" s="172"/>
      <c r="GJQ28" s="172"/>
      <c r="GJR28" s="172"/>
      <c r="GJS28" s="172"/>
      <c r="GJT28" s="172"/>
      <c r="GJU28" s="172"/>
      <c r="GJV28" s="172"/>
      <c r="GJW28" s="172"/>
      <c r="GJX28" s="172"/>
      <c r="GJY28" s="172"/>
      <c r="GJZ28" s="172"/>
      <c r="GKA28" s="172"/>
      <c r="GKB28" s="172"/>
      <c r="GKC28" s="172"/>
      <c r="GKD28" s="172"/>
      <c r="GKE28" s="172"/>
      <c r="GKF28" s="172"/>
      <c r="GKG28" s="172"/>
      <c r="GKH28" s="172"/>
      <c r="GKI28" s="172"/>
      <c r="GKJ28" s="172"/>
      <c r="GKK28" s="172"/>
      <c r="GKL28" s="172"/>
      <c r="GKM28" s="172"/>
      <c r="GKN28" s="172"/>
      <c r="GKO28" s="172"/>
      <c r="GKP28" s="172"/>
      <c r="GKQ28" s="172"/>
      <c r="GKR28" s="172"/>
      <c r="GKS28" s="172"/>
      <c r="GKT28" s="172"/>
      <c r="GKU28" s="172"/>
      <c r="GKV28" s="172"/>
      <c r="GKW28" s="172"/>
      <c r="GKX28" s="172"/>
      <c r="GKY28" s="172"/>
      <c r="GKZ28" s="172"/>
      <c r="GLA28" s="172"/>
      <c r="GLB28" s="172"/>
      <c r="GLC28" s="172"/>
      <c r="GLD28" s="172"/>
      <c r="GLE28" s="172"/>
      <c r="GLF28" s="172"/>
      <c r="GLG28" s="172"/>
      <c r="GLH28" s="172"/>
      <c r="GLI28" s="172"/>
      <c r="GLJ28" s="172"/>
      <c r="GLK28" s="172"/>
      <c r="GLL28" s="172"/>
      <c r="GLM28" s="172"/>
      <c r="GLN28" s="172"/>
      <c r="GLO28" s="172"/>
      <c r="GLP28" s="172"/>
      <c r="GLQ28" s="172"/>
      <c r="GLR28" s="172"/>
      <c r="GLS28" s="172"/>
      <c r="GLT28" s="172"/>
      <c r="GLU28" s="172"/>
      <c r="GLV28" s="172"/>
      <c r="GLW28" s="172"/>
      <c r="GLX28" s="172"/>
      <c r="GLY28" s="172"/>
      <c r="GLZ28" s="172"/>
      <c r="GMA28" s="172"/>
      <c r="GMB28" s="172"/>
      <c r="GMC28" s="172"/>
      <c r="GMD28" s="172"/>
      <c r="GME28" s="172"/>
      <c r="GMF28" s="172"/>
      <c r="GMG28" s="172"/>
      <c r="GMH28" s="172"/>
      <c r="GMI28" s="172"/>
      <c r="GMJ28" s="172"/>
      <c r="GMK28" s="172"/>
      <c r="GML28" s="172"/>
      <c r="GMM28" s="172"/>
      <c r="GMN28" s="172"/>
      <c r="GMO28" s="172"/>
      <c r="GMP28" s="172"/>
      <c r="GMQ28" s="172"/>
      <c r="GMR28" s="172"/>
      <c r="GMS28" s="172"/>
      <c r="GMT28" s="172"/>
      <c r="GMU28" s="172"/>
      <c r="GMV28" s="172"/>
      <c r="GMW28" s="172"/>
      <c r="GMX28" s="172"/>
      <c r="GMY28" s="172"/>
      <c r="GMZ28" s="172"/>
      <c r="GNA28" s="172"/>
      <c r="GNB28" s="172"/>
      <c r="GNC28" s="172"/>
      <c r="GND28" s="172"/>
      <c r="GNE28" s="172"/>
      <c r="GNF28" s="172"/>
      <c r="GNG28" s="172"/>
      <c r="GNH28" s="172"/>
      <c r="GNI28" s="172"/>
      <c r="GNJ28" s="172"/>
      <c r="GNK28" s="172"/>
      <c r="GNL28" s="172"/>
      <c r="GNM28" s="172"/>
      <c r="GNN28" s="172"/>
      <c r="GNO28" s="172"/>
      <c r="GNP28" s="172"/>
      <c r="GNQ28" s="172"/>
      <c r="GNR28" s="172"/>
      <c r="GNS28" s="172"/>
      <c r="GNT28" s="172"/>
      <c r="GNU28" s="172"/>
      <c r="GNV28" s="172"/>
      <c r="GNW28" s="172"/>
      <c r="GNX28" s="172"/>
      <c r="GNY28" s="172"/>
      <c r="GNZ28" s="172"/>
      <c r="GOA28" s="172"/>
      <c r="GOB28" s="172"/>
      <c r="GOC28" s="172"/>
      <c r="GOD28" s="172"/>
      <c r="GOE28" s="172"/>
      <c r="GOF28" s="172"/>
      <c r="GOG28" s="172"/>
      <c r="GOH28" s="172"/>
      <c r="GOI28" s="172"/>
      <c r="GOJ28" s="172"/>
      <c r="GOK28" s="172"/>
      <c r="GOL28" s="172"/>
      <c r="GOM28" s="172"/>
      <c r="GON28" s="172"/>
      <c r="GOO28" s="172"/>
      <c r="GOP28" s="172"/>
      <c r="GOQ28" s="172"/>
      <c r="GOR28" s="172"/>
      <c r="GOS28" s="172"/>
      <c r="GOT28" s="172"/>
      <c r="GOU28" s="172"/>
      <c r="GOV28" s="172"/>
      <c r="GOW28" s="172"/>
      <c r="GOX28" s="172"/>
      <c r="GOY28" s="172"/>
      <c r="GOZ28" s="172"/>
      <c r="GPA28" s="172"/>
      <c r="GPB28" s="172"/>
      <c r="GPC28" s="172"/>
      <c r="GPD28" s="172"/>
      <c r="GPE28" s="172"/>
      <c r="GPF28" s="172"/>
      <c r="GPG28" s="172"/>
      <c r="GPH28" s="172"/>
      <c r="GPI28" s="172"/>
      <c r="GPJ28" s="172"/>
      <c r="GPK28" s="172"/>
      <c r="GPL28" s="172"/>
      <c r="GPM28" s="172"/>
      <c r="GPN28" s="172"/>
      <c r="GPO28" s="172"/>
      <c r="GPP28" s="172"/>
      <c r="GPQ28" s="172"/>
      <c r="GPR28" s="172"/>
      <c r="GPS28" s="172"/>
      <c r="GPT28" s="172"/>
      <c r="GPU28" s="172"/>
      <c r="GPV28" s="172"/>
      <c r="GPW28" s="172"/>
      <c r="GPX28" s="172"/>
      <c r="GPY28" s="172"/>
      <c r="GPZ28" s="172"/>
      <c r="GQA28" s="172"/>
      <c r="GQB28" s="172"/>
      <c r="GQC28" s="172"/>
      <c r="GQD28" s="172"/>
      <c r="GQE28" s="172"/>
      <c r="GQF28" s="172"/>
      <c r="GQG28" s="172"/>
      <c r="GQH28" s="172"/>
      <c r="GQI28" s="172"/>
      <c r="GQJ28" s="172"/>
      <c r="GQK28" s="172"/>
      <c r="GQL28" s="172"/>
      <c r="GQM28" s="172"/>
      <c r="GQN28" s="172"/>
      <c r="GQO28" s="172"/>
      <c r="GQP28" s="172"/>
      <c r="GQQ28" s="172"/>
      <c r="GQR28" s="172"/>
      <c r="GQS28" s="172"/>
      <c r="GQT28" s="172"/>
      <c r="GQU28" s="172"/>
      <c r="GQV28" s="172"/>
      <c r="GQW28" s="172"/>
      <c r="GQX28" s="172"/>
      <c r="GQY28" s="172"/>
      <c r="GQZ28" s="172"/>
      <c r="GRA28" s="172"/>
      <c r="GRB28" s="172"/>
      <c r="GRC28" s="172"/>
      <c r="GRD28" s="172"/>
      <c r="GRE28" s="172"/>
      <c r="GRF28" s="172"/>
      <c r="GRG28" s="172"/>
      <c r="GRH28" s="172"/>
      <c r="GRI28" s="172"/>
      <c r="GRJ28" s="172"/>
      <c r="GRK28" s="172"/>
      <c r="GRL28" s="172"/>
      <c r="GRM28" s="172"/>
      <c r="GRN28" s="172"/>
      <c r="GRO28" s="172"/>
      <c r="GRP28" s="172"/>
      <c r="GRQ28" s="172"/>
      <c r="GRR28" s="172"/>
      <c r="GRS28" s="172"/>
      <c r="GRT28" s="172"/>
      <c r="GRU28" s="172"/>
      <c r="GRV28" s="172"/>
      <c r="GRW28" s="172"/>
      <c r="GRX28" s="172"/>
      <c r="GRY28" s="172"/>
      <c r="GRZ28" s="172"/>
      <c r="GSA28" s="172"/>
      <c r="GSB28" s="172"/>
      <c r="GSC28" s="172"/>
      <c r="GSD28" s="172"/>
      <c r="GSE28" s="172"/>
      <c r="GSF28" s="172"/>
      <c r="GSG28" s="172"/>
      <c r="GSH28" s="172"/>
      <c r="GSI28" s="172"/>
      <c r="GSJ28" s="172"/>
      <c r="GSK28" s="172"/>
      <c r="GSL28" s="172"/>
      <c r="GSM28" s="172"/>
      <c r="GSN28" s="172"/>
      <c r="GSO28" s="172"/>
      <c r="GSP28" s="172"/>
      <c r="GSQ28" s="172"/>
      <c r="GSR28" s="172"/>
      <c r="GSS28" s="172"/>
      <c r="GST28" s="172"/>
      <c r="GSU28" s="172"/>
      <c r="GSV28" s="172"/>
      <c r="GSW28" s="172"/>
      <c r="GSX28" s="172"/>
      <c r="GSY28" s="172"/>
      <c r="GSZ28" s="172"/>
      <c r="GTA28" s="172"/>
      <c r="GTB28" s="172"/>
      <c r="GTC28" s="172"/>
      <c r="GTD28" s="172"/>
      <c r="GTE28" s="172"/>
      <c r="GTF28" s="172"/>
      <c r="GTG28" s="172"/>
      <c r="GTH28" s="172"/>
      <c r="GTI28" s="172"/>
      <c r="GTJ28" s="172"/>
      <c r="GTK28" s="172"/>
      <c r="GTL28" s="172"/>
      <c r="GTM28" s="172"/>
      <c r="GTN28" s="172"/>
      <c r="GTO28" s="172"/>
      <c r="GTP28" s="172"/>
      <c r="GTQ28" s="172"/>
      <c r="GTR28" s="172"/>
      <c r="GTS28" s="172"/>
      <c r="GTT28" s="172"/>
      <c r="GTU28" s="172"/>
      <c r="GTV28" s="172"/>
      <c r="GTW28" s="172"/>
      <c r="GTX28" s="172"/>
      <c r="GTY28" s="172"/>
      <c r="GTZ28" s="172"/>
      <c r="GUA28" s="172"/>
      <c r="GUB28" s="172"/>
      <c r="GUC28" s="172"/>
      <c r="GUD28" s="172"/>
      <c r="GUE28" s="172"/>
      <c r="GUF28" s="172"/>
      <c r="GUG28" s="172"/>
      <c r="GUH28" s="172"/>
      <c r="GUI28" s="172"/>
      <c r="GUJ28" s="172"/>
      <c r="GUK28" s="172"/>
      <c r="GUL28" s="172"/>
      <c r="GUM28" s="172"/>
      <c r="GUN28" s="172"/>
      <c r="GUO28" s="172"/>
      <c r="GUP28" s="172"/>
      <c r="GUQ28" s="172"/>
      <c r="GUR28" s="172"/>
      <c r="GUS28" s="172"/>
      <c r="GUT28" s="172"/>
      <c r="GUU28" s="172"/>
      <c r="GUV28" s="172"/>
      <c r="GUW28" s="172"/>
      <c r="GUX28" s="172"/>
      <c r="GUY28" s="172"/>
      <c r="GUZ28" s="172"/>
      <c r="GVA28" s="172"/>
      <c r="GVB28" s="172"/>
      <c r="GVC28" s="172"/>
      <c r="GVD28" s="172"/>
      <c r="GVE28" s="172"/>
      <c r="GVF28" s="172"/>
      <c r="GVG28" s="172"/>
      <c r="GVH28" s="172"/>
      <c r="GVI28" s="172"/>
      <c r="GVJ28" s="172"/>
      <c r="GVK28" s="172"/>
      <c r="GVL28" s="172"/>
      <c r="GVM28" s="172"/>
      <c r="GVN28" s="172"/>
      <c r="GVO28" s="172"/>
      <c r="GVP28" s="172"/>
      <c r="GVQ28" s="172"/>
      <c r="GVR28" s="172"/>
      <c r="GVS28" s="172"/>
      <c r="GVT28" s="172"/>
      <c r="GVU28" s="172"/>
      <c r="GVV28" s="172"/>
      <c r="GVW28" s="172"/>
      <c r="GVX28" s="172"/>
      <c r="GVY28" s="172"/>
      <c r="GVZ28" s="172"/>
      <c r="GWA28" s="172"/>
      <c r="GWB28" s="172"/>
      <c r="GWC28" s="172"/>
      <c r="GWD28" s="172"/>
      <c r="GWE28" s="172"/>
      <c r="GWF28" s="172"/>
      <c r="GWG28" s="172"/>
      <c r="GWH28" s="172"/>
      <c r="GWI28" s="172"/>
      <c r="GWJ28" s="172"/>
      <c r="GWK28" s="172"/>
      <c r="GWL28" s="172"/>
      <c r="GWM28" s="172"/>
      <c r="GWN28" s="172"/>
      <c r="GWO28" s="172"/>
      <c r="GWP28" s="172"/>
      <c r="GWQ28" s="172"/>
      <c r="GWR28" s="172"/>
      <c r="GWS28" s="172"/>
      <c r="GWT28" s="172"/>
      <c r="GWU28" s="172"/>
      <c r="GWV28" s="172"/>
      <c r="GWW28" s="172"/>
      <c r="GWX28" s="172"/>
      <c r="GWY28" s="172"/>
      <c r="GWZ28" s="172"/>
      <c r="GXA28" s="172"/>
      <c r="GXB28" s="172"/>
      <c r="GXC28" s="172"/>
      <c r="GXD28" s="172"/>
      <c r="GXE28" s="172"/>
      <c r="GXF28" s="172"/>
      <c r="GXG28" s="172"/>
      <c r="GXH28" s="172"/>
      <c r="GXI28" s="172"/>
      <c r="GXJ28" s="172"/>
      <c r="GXK28" s="172"/>
      <c r="GXL28" s="172"/>
      <c r="GXM28" s="172"/>
      <c r="GXN28" s="172"/>
      <c r="GXO28" s="172"/>
      <c r="GXP28" s="172"/>
      <c r="GXQ28" s="172"/>
      <c r="GXR28" s="172"/>
      <c r="GXS28" s="172"/>
      <c r="GXT28" s="172"/>
      <c r="GXU28" s="172"/>
      <c r="GXV28" s="172"/>
      <c r="GXW28" s="172"/>
      <c r="GXX28" s="172"/>
      <c r="GXY28" s="172"/>
      <c r="GXZ28" s="172"/>
      <c r="GYA28" s="172"/>
      <c r="GYB28" s="172"/>
      <c r="GYC28" s="172"/>
      <c r="GYD28" s="172"/>
      <c r="GYE28" s="172"/>
      <c r="GYF28" s="172"/>
      <c r="GYG28" s="172"/>
      <c r="GYH28" s="172"/>
      <c r="GYI28" s="172"/>
      <c r="GYJ28" s="172"/>
      <c r="GYK28" s="172"/>
      <c r="GYL28" s="172"/>
      <c r="GYM28" s="172"/>
      <c r="GYN28" s="172"/>
      <c r="GYO28" s="172"/>
      <c r="GYP28" s="172"/>
      <c r="GYQ28" s="172"/>
      <c r="GYR28" s="172"/>
      <c r="GYS28" s="172"/>
      <c r="GYT28" s="172"/>
      <c r="GYU28" s="172"/>
      <c r="GYV28" s="172"/>
      <c r="GYW28" s="172"/>
      <c r="GYX28" s="172"/>
      <c r="GYY28" s="172"/>
      <c r="GYZ28" s="172"/>
      <c r="GZA28" s="172"/>
      <c r="GZB28" s="172"/>
      <c r="GZC28" s="172"/>
      <c r="GZD28" s="172"/>
      <c r="GZE28" s="172"/>
      <c r="GZF28" s="172"/>
      <c r="GZG28" s="172"/>
      <c r="GZH28" s="172"/>
      <c r="GZI28" s="172"/>
      <c r="GZJ28" s="172"/>
      <c r="GZK28" s="172"/>
      <c r="GZL28" s="172"/>
      <c r="GZM28" s="172"/>
      <c r="GZN28" s="172"/>
      <c r="GZO28" s="172"/>
      <c r="GZP28" s="172"/>
      <c r="GZQ28" s="172"/>
      <c r="GZR28" s="172"/>
      <c r="GZS28" s="172"/>
      <c r="GZT28" s="172"/>
      <c r="GZU28" s="172"/>
      <c r="GZV28" s="172"/>
      <c r="GZW28" s="172"/>
      <c r="GZX28" s="172"/>
      <c r="GZY28" s="172"/>
      <c r="GZZ28" s="172"/>
      <c r="HAA28" s="172"/>
      <c r="HAB28" s="172"/>
      <c r="HAC28" s="172"/>
      <c r="HAD28" s="172"/>
      <c r="HAE28" s="172"/>
      <c r="HAF28" s="172"/>
      <c r="HAG28" s="172"/>
      <c r="HAH28" s="172"/>
      <c r="HAI28" s="172"/>
      <c r="HAJ28" s="172"/>
      <c r="HAK28" s="172"/>
      <c r="HAL28" s="172"/>
      <c r="HAM28" s="172"/>
      <c r="HAN28" s="172"/>
      <c r="HAO28" s="172"/>
      <c r="HAP28" s="172"/>
      <c r="HAQ28" s="172"/>
      <c r="HAR28" s="172"/>
      <c r="HAS28" s="172"/>
      <c r="HAT28" s="172"/>
      <c r="HAU28" s="172"/>
      <c r="HAV28" s="172"/>
      <c r="HAW28" s="172"/>
      <c r="HAX28" s="172"/>
      <c r="HAY28" s="172"/>
      <c r="HAZ28" s="172"/>
      <c r="HBA28" s="172"/>
      <c r="HBB28" s="172"/>
      <c r="HBC28" s="172"/>
      <c r="HBD28" s="172"/>
      <c r="HBE28" s="172"/>
      <c r="HBF28" s="172"/>
      <c r="HBG28" s="172"/>
      <c r="HBH28" s="172"/>
      <c r="HBI28" s="172"/>
      <c r="HBJ28" s="172"/>
      <c r="HBK28" s="172"/>
      <c r="HBL28" s="172"/>
      <c r="HBM28" s="172"/>
      <c r="HBN28" s="172"/>
      <c r="HBO28" s="172"/>
      <c r="HBP28" s="172"/>
      <c r="HBQ28" s="172"/>
      <c r="HBR28" s="172"/>
      <c r="HBS28" s="172"/>
      <c r="HBT28" s="172"/>
      <c r="HBU28" s="172"/>
      <c r="HBV28" s="172"/>
      <c r="HBW28" s="172"/>
      <c r="HBX28" s="172"/>
      <c r="HBY28" s="172"/>
      <c r="HBZ28" s="172"/>
      <c r="HCA28" s="172"/>
      <c r="HCB28" s="172"/>
      <c r="HCC28" s="172"/>
      <c r="HCD28" s="172"/>
      <c r="HCE28" s="172"/>
      <c r="HCF28" s="172"/>
      <c r="HCG28" s="172"/>
      <c r="HCH28" s="172"/>
      <c r="HCI28" s="172"/>
      <c r="HCJ28" s="172"/>
      <c r="HCK28" s="172"/>
      <c r="HCL28" s="172"/>
      <c r="HCM28" s="172"/>
      <c r="HCN28" s="172"/>
      <c r="HCO28" s="172"/>
      <c r="HCP28" s="172"/>
      <c r="HCQ28" s="172"/>
      <c r="HCR28" s="172"/>
      <c r="HCS28" s="172"/>
      <c r="HCT28" s="172"/>
      <c r="HCU28" s="172"/>
      <c r="HCV28" s="172"/>
      <c r="HCW28" s="172"/>
      <c r="HCX28" s="172"/>
      <c r="HCY28" s="172"/>
      <c r="HCZ28" s="172"/>
      <c r="HDA28" s="172"/>
      <c r="HDB28" s="172"/>
      <c r="HDC28" s="172"/>
      <c r="HDD28" s="172"/>
      <c r="HDE28" s="172"/>
      <c r="HDF28" s="172"/>
      <c r="HDG28" s="172"/>
      <c r="HDH28" s="172"/>
      <c r="HDI28" s="172"/>
      <c r="HDJ28" s="172"/>
      <c r="HDK28" s="172"/>
      <c r="HDL28" s="172"/>
      <c r="HDM28" s="172"/>
      <c r="HDN28" s="172"/>
      <c r="HDO28" s="172"/>
      <c r="HDP28" s="172"/>
      <c r="HDQ28" s="172"/>
      <c r="HDR28" s="172"/>
      <c r="HDS28" s="172"/>
      <c r="HDT28" s="172"/>
      <c r="HDU28" s="172"/>
      <c r="HDV28" s="172"/>
      <c r="HDW28" s="172"/>
      <c r="HDX28" s="172"/>
      <c r="HDY28" s="172"/>
      <c r="HDZ28" s="172"/>
      <c r="HEA28" s="172"/>
      <c r="HEB28" s="172"/>
      <c r="HEC28" s="172"/>
      <c r="HED28" s="172"/>
      <c r="HEE28" s="172"/>
      <c r="HEF28" s="172"/>
      <c r="HEG28" s="172"/>
      <c r="HEH28" s="172"/>
      <c r="HEI28" s="172"/>
      <c r="HEJ28" s="172"/>
      <c r="HEK28" s="172"/>
      <c r="HEL28" s="172"/>
      <c r="HEM28" s="172"/>
      <c r="HEN28" s="172"/>
      <c r="HEO28" s="172"/>
      <c r="HEP28" s="172"/>
      <c r="HEQ28" s="172"/>
      <c r="HER28" s="172"/>
      <c r="HES28" s="172"/>
      <c r="HET28" s="172"/>
      <c r="HEU28" s="172"/>
      <c r="HEV28" s="172"/>
      <c r="HEW28" s="172"/>
      <c r="HEX28" s="172"/>
      <c r="HEY28" s="172"/>
      <c r="HEZ28" s="172"/>
      <c r="HFA28" s="172"/>
      <c r="HFB28" s="172"/>
      <c r="HFC28" s="172"/>
      <c r="HFD28" s="172"/>
      <c r="HFE28" s="172"/>
      <c r="HFF28" s="172"/>
      <c r="HFG28" s="172"/>
      <c r="HFH28" s="172"/>
      <c r="HFI28" s="172"/>
      <c r="HFJ28" s="172"/>
      <c r="HFK28" s="172"/>
      <c r="HFL28" s="172"/>
      <c r="HFM28" s="172"/>
      <c r="HFN28" s="172"/>
      <c r="HFO28" s="172"/>
      <c r="HFP28" s="172"/>
      <c r="HFQ28" s="172"/>
      <c r="HFR28" s="172"/>
      <c r="HFS28" s="172"/>
      <c r="HFT28" s="172"/>
      <c r="HFU28" s="172"/>
      <c r="HFV28" s="172"/>
      <c r="HFW28" s="172"/>
      <c r="HFX28" s="172"/>
      <c r="HFY28" s="172"/>
      <c r="HFZ28" s="172"/>
      <c r="HGA28" s="172"/>
      <c r="HGB28" s="172"/>
      <c r="HGC28" s="172"/>
      <c r="HGD28" s="172"/>
      <c r="HGE28" s="172"/>
      <c r="HGF28" s="172"/>
      <c r="HGG28" s="172"/>
      <c r="HGH28" s="172"/>
      <c r="HGI28" s="172"/>
      <c r="HGJ28" s="172"/>
      <c r="HGK28" s="172"/>
      <c r="HGL28" s="172"/>
      <c r="HGM28" s="172"/>
      <c r="HGN28" s="172"/>
      <c r="HGO28" s="172"/>
      <c r="HGP28" s="172"/>
      <c r="HGQ28" s="172"/>
      <c r="HGR28" s="172"/>
      <c r="HGS28" s="172"/>
      <c r="HGT28" s="172"/>
      <c r="HGU28" s="172"/>
      <c r="HGV28" s="172"/>
      <c r="HGW28" s="172"/>
      <c r="HGX28" s="172"/>
      <c r="HGY28" s="172"/>
      <c r="HGZ28" s="172"/>
      <c r="HHA28" s="172"/>
      <c r="HHB28" s="172"/>
      <c r="HHC28" s="172"/>
      <c r="HHD28" s="172"/>
      <c r="HHE28" s="172"/>
      <c r="HHF28" s="172"/>
      <c r="HHG28" s="172"/>
      <c r="HHH28" s="172"/>
      <c r="HHI28" s="172"/>
      <c r="HHJ28" s="172"/>
      <c r="HHK28" s="172"/>
      <c r="HHL28" s="172"/>
      <c r="HHM28" s="172"/>
      <c r="HHN28" s="172"/>
      <c r="HHO28" s="172"/>
      <c r="HHP28" s="172"/>
      <c r="HHQ28" s="172"/>
      <c r="HHR28" s="172"/>
      <c r="HHS28" s="172"/>
      <c r="HHT28" s="172"/>
      <c r="HHU28" s="172"/>
      <c r="HHV28" s="172"/>
      <c r="HHW28" s="172"/>
      <c r="HHX28" s="172"/>
      <c r="HHY28" s="172"/>
      <c r="HHZ28" s="172"/>
      <c r="HIA28" s="172"/>
      <c r="HIB28" s="172"/>
      <c r="HIC28" s="172"/>
      <c r="HID28" s="172"/>
      <c r="HIE28" s="172"/>
      <c r="HIF28" s="172"/>
      <c r="HIG28" s="172"/>
      <c r="HIH28" s="172"/>
      <c r="HII28" s="172"/>
      <c r="HIJ28" s="172"/>
      <c r="HIK28" s="172"/>
      <c r="HIL28" s="172"/>
      <c r="HIM28" s="172"/>
      <c r="HIN28" s="172"/>
      <c r="HIO28" s="172"/>
      <c r="HIP28" s="172"/>
      <c r="HIQ28" s="172"/>
      <c r="HIR28" s="172"/>
      <c r="HIS28" s="172"/>
      <c r="HIT28" s="172"/>
      <c r="HIU28" s="172"/>
      <c r="HIV28" s="172"/>
      <c r="HIW28" s="172"/>
      <c r="HIX28" s="172"/>
      <c r="HIY28" s="172"/>
      <c r="HIZ28" s="172"/>
      <c r="HJA28" s="172"/>
      <c r="HJB28" s="172"/>
      <c r="HJC28" s="172"/>
      <c r="HJD28" s="172"/>
      <c r="HJE28" s="172"/>
      <c r="HJF28" s="172"/>
      <c r="HJG28" s="172"/>
      <c r="HJH28" s="172"/>
      <c r="HJI28" s="172"/>
      <c r="HJJ28" s="172"/>
      <c r="HJK28" s="172"/>
      <c r="HJL28" s="172"/>
      <c r="HJM28" s="172"/>
      <c r="HJN28" s="172"/>
      <c r="HJO28" s="172"/>
      <c r="HJP28" s="172"/>
      <c r="HJQ28" s="172"/>
      <c r="HJR28" s="172"/>
      <c r="HJS28" s="172"/>
      <c r="HJT28" s="172"/>
      <c r="HJU28" s="172"/>
      <c r="HJV28" s="172"/>
      <c r="HJW28" s="172"/>
      <c r="HJX28" s="172"/>
      <c r="HJY28" s="172"/>
      <c r="HJZ28" s="172"/>
      <c r="HKA28" s="172"/>
      <c r="HKB28" s="172"/>
      <c r="HKC28" s="172"/>
      <c r="HKD28" s="172"/>
      <c r="HKE28" s="172"/>
      <c r="HKF28" s="172"/>
      <c r="HKG28" s="172"/>
      <c r="HKH28" s="172"/>
      <c r="HKI28" s="172"/>
      <c r="HKJ28" s="172"/>
      <c r="HKK28" s="172"/>
      <c r="HKL28" s="172"/>
      <c r="HKM28" s="172"/>
      <c r="HKN28" s="172"/>
      <c r="HKO28" s="172"/>
      <c r="HKP28" s="172"/>
      <c r="HKQ28" s="172"/>
      <c r="HKR28" s="172"/>
      <c r="HKS28" s="172"/>
      <c r="HKT28" s="172"/>
      <c r="HKU28" s="172"/>
      <c r="HKV28" s="172"/>
      <c r="HKW28" s="172"/>
      <c r="HKX28" s="172"/>
      <c r="HKY28" s="172"/>
      <c r="HKZ28" s="172"/>
      <c r="HLA28" s="172"/>
      <c r="HLB28" s="172"/>
      <c r="HLC28" s="172"/>
      <c r="HLD28" s="172"/>
      <c r="HLE28" s="172"/>
      <c r="HLF28" s="172"/>
      <c r="HLG28" s="172"/>
      <c r="HLH28" s="172"/>
      <c r="HLI28" s="172"/>
      <c r="HLJ28" s="172"/>
      <c r="HLK28" s="172"/>
      <c r="HLL28" s="172"/>
      <c r="HLM28" s="172"/>
      <c r="HLN28" s="172"/>
      <c r="HLO28" s="172"/>
      <c r="HLP28" s="172"/>
      <c r="HLQ28" s="172"/>
      <c r="HLR28" s="172"/>
      <c r="HLS28" s="172"/>
      <c r="HLT28" s="172"/>
      <c r="HLU28" s="172"/>
      <c r="HLV28" s="172"/>
      <c r="HLW28" s="172"/>
      <c r="HLX28" s="172"/>
      <c r="HLY28" s="172"/>
      <c r="HLZ28" s="172"/>
      <c r="HMA28" s="172"/>
      <c r="HMB28" s="172"/>
      <c r="HMC28" s="172"/>
      <c r="HMD28" s="172"/>
      <c r="HME28" s="172"/>
      <c r="HMF28" s="172"/>
      <c r="HMG28" s="172"/>
      <c r="HMH28" s="172"/>
      <c r="HMI28" s="172"/>
      <c r="HMJ28" s="172"/>
      <c r="HMK28" s="172"/>
      <c r="HML28" s="172"/>
      <c r="HMM28" s="172"/>
      <c r="HMN28" s="172"/>
      <c r="HMO28" s="172"/>
      <c r="HMP28" s="172"/>
      <c r="HMQ28" s="172"/>
      <c r="HMR28" s="172"/>
      <c r="HMS28" s="172"/>
      <c r="HMT28" s="172"/>
      <c r="HMU28" s="172"/>
      <c r="HMV28" s="172"/>
      <c r="HMW28" s="172"/>
      <c r="HMX28" s="172"/>
      <c r="HMY28" s="172"/>
      <c r="HMZ28" s="172"/>
      <c r="HNA28" s="172"/>
      <c r="HNB28" s="172"/>
      <c r="HNC28" s="172"/>
      <c r="HND28" s="172"/>
      <c r="HNE28" s="172"/>
      <c r="HNF28" s="172"/>
      <c r="HNG28" s="172"/>
      <c r="HNH28" s="172"/>
      <c r="HNI28" s="172"/>
      <c r="HNJ28" s="172"/>
      <c r="HNK28" s="172"/>
      <c r="HNL28" s="172"/>
      <c r="HNM28" s="172"/>
      <c r="HNN28" s="172"/>
      <c r="HNO28" s="172"/>
      <c r="HNP28" s="172"/>
      <c r="HNQ28" s="172"/>
      <c r="HNR28" s="172"/>
      <c r="HNS28" s="172"/>
      <c r="HNT28" s="172"/>
      <c r="HNU28" s="172"/>
      <c r="HNV28" s="172"/>
      <c r="HNW28" s="172"/>
      <c r="HNX28" s="172"/>
      <c r="HNY28" s="172"/>
      <c r="HNZ28" s="172"/>
      <c r="HOA28" s="172"/>
      <c r="HOB28" s="172"/>
      <c r="HOC28" s="172"/>
      <c r="HOD28" s="172"/>
      <c r="HOE28" s="172"/>
      <c r="HOF28" s="172"/>
      <c r="HOG28" s="172"/>
      <c r="HOH28" s="172"/>
      <c r="HOI28" s="172"/>
      <c r="HOJ28" s="172"/>
      <c r="HOK28" s="172"/>
      <c r="HOL28" s="172"/>
      <c r="HOM28" s="172"/>
      <c r="HON28" s="172"/>
      <c r="HOO28" s="172"/>
      <c r="HOP28" s="172"/>
      <c r="HOQ28" s="172"/>
      <c r="HOR28" s="172"/>
      <c r="HOS28" s="172"/>
      <c r="HOT28" s="172"/>
      <c r="HOU28" s="172"/>
      <c r="HOV28" s="172"/>
      <c r="HOW28" s="172"/>
      <c r="HOX28" s="172"/>
      <c r="HOY28" s="172"/>
      <c r="HOZ28" s="172"/>
      <c r="HPA28" s="172"/>
      <c r="HPB28" s="172"/>
      <c r="HPC28" s="172"/>
      <c r="HPD28" s="172"/>
      <c r="HPE28" s="172"/>
      <c r="HPF28" s="172"/>
      <c r="HPG28" s="172"/>
      <c r="HPH28" s="172"/>
      <c r="HPI28" s="172"/>
      <c r="HPJ28" s="172"/>
      <c r="HPK28" s="172"/>
      <c r="HPL28" s="172"/>
      <c r="HPM28" s="172"/>
      <c r="HPN28" s="172"/>
      <c r="HPO28" s="172"/>
      <c r="HPP28" s="172"/>
      <c r="HPQ28" s="172"/>
      <c r="HPR28" s="172"/>
      <c r="HPS28" s="172"/>
      <c r="HPT28" s="172"/>
      <c r="HPU28" s="172"/>
      <c r="HPV28" s="172"/>
      <c r="HPW28" s="172"/>
      <c r="HPX28" s="172"/>
      <c r="HPY28" s="172"/>
      <c r="HPZ28" s="172"/>
      <c r="HQA28" s="172"/>
      <c r="HQB28" s="172"/>
      <c r="HQC28" s="172"/>
      <c r="HQD28" s="172"/>
      <c r="HQE28" s="172"/>
      <c r="HQF28" s="172"/>
      <c r="HQG28" s="172"/>
      <c r="HQH28" s="172"/>
      <c r="HQI28" s="172"/>
      <c r="HQJ28" s="172"/>
      <c r="HQK28" s="172"/>
      <c r="HQL28" s="172"/>
      <c r="HQM28" s="172"/>
      <c r="HQN28" s="172"/>
      <c r="HQO28" s="172"/>
      <c r="HQP28" s="172"/>
      <c r="HQQ28" s="172"/>
      <c r="HQR28" s="172"/>
      <c r="HQS28" s="172"/>
      <c r="HQT28" s="172"/>
      <c r="HQU28" s="172"/>
      <c r="HQV28" s="172"/>
      <c r="HQW28" s="172"/>
      <c r="HQX28" s="172"/>
      <c r="HQY28" s="172"/>
      <c r="HQZ28" s="172"/>
      <c r="HRA28" s="172"/>
      <c r="HRB28" s="172"/>
      <c r="HRC28" s="172"/>
      <c r="HRD28" s="172"/>
      <c r="HRE28" s="172"/>
      <c r="HRF28" s="172"/>
      <c r="HRG28" s="172"/>
      <c r="HRH28" s="172"/>
      <c r="HRI28" s="172"/>
      <c r="HRJ28" s="172"/>
      <c r="HRK28" s="172"/>
      <c r="HRL28" s="172"/>
      <c r="HRM28" s="172"/>
      <c r="HRN28" s="172"/>
      <c r="HRO28" s="172"/>
      <c r="HRP28" s="172"/>
      <c r="HRQ28" s="172"/>
      <c r="HRR28" s="172"/>
      <c r="HRS28" s="172"/>
      <c r="HRT28" s="172"/>
      <c r="HRU28" s="172"/>
      <c r="HRV28" s="172"/>
      <c r="HRW28" s="172"/>
      <c r="HRX28" s="172"/>
      <c r="HRY28" s="172"/>
      <c r="HRZ28" s="172"/>
      <c r="HSA28" s="172"/>
      <c r="HSB28" s="172"/>
      <c r="HSC28" s="172"/>
      <c r="HSD28" s="172"/>
      <c r="HSE28" s="172"/>
      <c r="HSF28" s="172"/>
      <c r="HSG28" s="172"/>
      <c r="HSH28" s="172"/>
      <c r="HSI28" s="172"/>
      <c r="HSJ28" s="172"/>
      <c r="HSK28" s="172"/>
      <c r="HSL28" s="172"/>
      <c r="HSM28" s="172"/>
      <c r="HSN28" s="172"/>
      <c r="HSO28" s="172"/>
      <c r="HSP28" s="172"/>
      <c r="HSQ28" s="172"/>
      <c r="HSR28" s="172"/>
      <c r="HSS28" s="172"/>
      <c r="HST28" s="172"/>
      <c r="HSU28" s="172"/>
      <c r="HSV28" s="172"/>
      <c r="HSW28" s="172"/>
      <c r="HSX28" s="172"/>
      <c r="HSY28" s="172"/>
      <c r="HSZ28" s="172"/>
      <c r="HTA28" s="172"/>
      <c r="HTB28" s="172"/>
      <c r="HTC28" s="172"/>
      <c r="HTD28" s="172"/>
      <c r="HTE28" s="172"/>
      <c r="HTF28" s="172"/>
      <c r="HTG28" s="172"/>
      <c r="HTH28" s="172"/>
      <c r="HTI28" s="172"/>
      <c r="HTJ28" s="172"/>
      <c r="HTK28" s="172"/>
      <c r="HTL28" s="172"/>
      <c r="HTM28" s="172"/>
      <c r="HTN28" s="172"/>
      <c r="HTO28" s="172"/>
      <c r="HTP28" s="172"/>
      <c r="HTQ28" s="172"/>
      <c r="HTR28" s="172"/>
      <c r="HTS28" s="172"/>
      <c r="HTT28" s="172"/>
      <c r="HTU28" s="172"/>
      <c r="HTV28" s="172"/>
      <c r="HTW28" s="172"/>
      <c r="HTX28" s="172"/>
      <c r="HTY28" s="172"/>
      <c r="HTZ28" s="172"/>
      <c r="HUA28" s="172"/>
      <c r="HUB28" s="172"/>
      <c r="HUC28" s="172"/>
      <c r="HUD28" s="172"/>
      <c r="HUE28" s="172"/>
      <c r="HUF28" s="172"/>
      <c r="HUG28" s="172"/>
      <c r="HUH28" s="172"/>
      <c r="HUI28" s="172"/>
      <c r="HUJ28" s="172"/>
      <c r="HUK28" s="172"/>
      <c r="HUL28" s="172"/>
      <c r="HUM28" s="172"/>
      <c r="HUN28" s="172"/>
      <c r="HUO28" s="172"/>
      <c r="HUP28" s="172"/>
      <c r="HUQ28" s="172"/>
      <c r="HUR28" s="172"/>
      <c r="HUS28" s="172"/>
      <c r="HUT28" s="172"/>
      <c r="HUU28" s="172"/>
      <c r="HUV28" s="172"/>
      <c r="HUW28" s="172"/>
      <c r="HUX28" s="172"/>
      <c r="HUY28" s="172"/>
      <c r="HUZ28" s="172"/>
      <c r="HVA28" s="172"/>
      <c r="HVB28" s="172"/>
      <c r="HVC28" s="172"/>
      <c r="HVD28" s="172"/>
      <c r="HVE28" s="172"/>
      <c r="HVF28" s="172"/>
      <c r="HVG28" s="172"/>
      <c r="HVH28" s="172"/>
      <c r="HVI28" s="172"/>
      <c r="HVJ28" s="172"/>
      <c r="HVK28" s="172"/>
      <c r="HVL28" s="172"/>
      <c r="HVM28" s="172"/>
      <c r="HVN28" s="172"/>
      <c r="HVO28" s="172"/>
      <c r="HVP28" s="172"/>
      <c r="HVQ28" s="172"/>
      <c r="HVR28" s="172"/>
      <c r="HVS28" s="172"/>
      <c r="HVT28" s="172"/>
      <c r="HVU28" s="172"/>
      <c r="HVV28" s="172"/>
      <c r="HVW28" s="172"/>
      <c r="HVX28" s="172"/>
      <c r="HVY28" s="172"/>
      <c r="HVZ28" s="172"/>
      <c r="HWA28" s="172"/>
      <c r="HWB28" s="172"/>
      <c r="HWC28" s="172"/>
      <c r="HWD28" s="172"/>
      <c r="HWE28" s="172"/>
      <c r="HWF28" s="172"/>
      <c r="HWG28" s="172"/>
      <c r="HWH28" s="172"/>
      <c r="HWI28" s="172"/>
      <c r="HWJ28" s="172"/>
      <c r="HWK28" s="172"/>
      <c r="HWL28" s="172"/>
      <c r="HWM28" s="172"/>
      <c r="HWN28" s="172"/>
      <c r="HWO28" s="172"/>
      <c r="HWP28" s="172"/>
      <c r="HWQ28" s="172"/>
      <c r="HWR28" s="172"/>
      <c r="HWS28" s="172"/>
      <c r="HWT28" s="172"/>
      <c r="HWU28" s="172"/>
      <c r="HWV28" s="172"/>
      <c r="HWW28" s="172"/>
      <c r="HWX28" s="172"/>
      <c r="HWY28" s="172"/>
      <c r="HWZ28" s="172"/>
      <c r="HXA28" s="172"/>
      <c r="HXB28" s="172"/>
      <c r="HXC28" s="172"/>
      <c r="HXD28" s="172"/>
      <c r="HXE28" s="172"/>
      <c r="HXF28" s="172"/>
      <c r="HXG28" s="172"/>
      <c r="HXH28" s="172"/>
      <c r="HXI28" s="172"/>
      <c r="HXJ28" s="172"/>
      <c r="HXK28" s="172"/>
      <c r="HXL28" s="172"/>
      <c r="HXM28" s="172"/>
      <c r="HXN28" s="172"/>
      <c r="HXO28" s="172"/>
      <c r="HXP28" s="172"/>
      <c r="HXQ28" s="172"/>
      <c r="HXR28" s="172"/>
      <c r="HXS28" s="172"/>
      <c r="HXT28" s="172"/>
      <c r="HXU28" s="172"/>
      <c r="HXV28" s="172"/>
      <c r="HXW28" s="172"/>
      <c r="HXX28" s="172"/>
      <c r="HXY28" s="172"/>
      <c r="HXZ28" s="172"/>
      <c r="HYA28" s="172"/>
      <c r="HYB28" s="172"/>
      <c r="HYC28" s="172"/>
      <c r="HYD28" s="172"/>
      <c r="HYE28" s="172"/>
      <c r="HYF28" s="172"/>
      <c r="HYG28" s="172"/>
      <c r="HYH28" s="172"/>
      <c r="HYI28" s="172"/>
      <c r="HYJ28" s="172"/>
      <c r="HYK28" s="172"/>
      <c r="HYL28" s="172"/>
      <c r="HYM28" s="172"/>
      <c r="HYN28" s="172"/>
      <c r="HYO28" s="172"/>
      <c r="HYP28" s="172"/>
      <c r="HYQ28" s="172"/>
      <c r="HYR28" s="172"/>
      <c r="HYS28" s="172"/>
      <c r="HYT28" s="172"/>
      <c r="HYU28" s="172"/>
      <c r="HYV28" s="172"/>
      <c r="HYW28" s="172"/>
      <c r="HYX28" s="172"/>
      <c r="HYY28" s="172"/>
      <c r="HYZ28" s="172"/>
      <c r="HZA28" s="172"/>
      <c r="HZB28" s="172"/>
      <c r="HZC28" s="172"/>
      <c r="HZD28" s="172"/>
      <c r="HZE28" s="172"/>
      <c r="HZF28" s="172"/>
      <c r="HZG28" s="172"/>
      <c r="HZH28" s="172"/>
      <c r="HZI28" s="172"/>
      <c r="HZJ28" s="172"/>
      <c r="HZK28" s="172"/>
      <c r="HZL28" s="172"/>
      <c r="HZM28" s="172"/>
      <c r="HZN28" s="172"/>
      <c r="HZO28" s="172"/>
      <c r="HZP28" s="172"/>
      <c r="HZQ28" s="172"/>
      <c r="HZR28" s="172"/>
      <c r="HZS28" s="172"/>
      <c r="HZT28" s="172"/>
      <c r="HZU28" s="172"/>
      <c r="HZV28" s="172"/>
      <c r="HZW28" s="172"/>
      <c r="HZX28" s="172"/>
      <c r="HZY28" s="172"/>
      <c r="HZZ28" s="172"/>
      <c r="IAA28" s="172"/>
      <c r="IAB28" s="172"/>
      <c r="IAC28" s="172"/>
      <c r="IAD28" s="172"/>
      <c r="IAE28" s="172"/>
      <c r="IAF28" s="172"/>
      <c r="IAG28" s="172"/>
      <c r="IAH28" s="172"/>
      <c r="IAI28" s="172"/>
      <c r="IAJ28" s="172"/>
      <c r="IAK28" s="172"/>
      <c r="IAL28" s="172"/>
      <c r="IAM28" s="172"/>
      <c r="IAN28" s="172"/>
      <c r="IAO28" s="172"/>
      <c r="IAP28" s="172"/>
      <c r="IAQ28" s="172"/>
      <c r="IAR28" s="172"/>
      <c r="IAS28" s="172"/>
      <c r="IAT28" s="172"/>
      <c r="IAU28" s="172"/>
      <c r="IAV28" s="172"/>
      <c r="IAW28" s="172"/>
      <c r="IAX28" s="172"/>
      <c r="IAY28" s="172"/>
      <c r="IAZ28" s="172"/>
      <c r="IBA28" s="172"/>
      <c r="IBB28" s="172"/>
      <c r="IBC28" s="172"/>
      <c r="IBD28" s="172"/>
      <c r="IBE28" s="172"/>
      <c r="IBF28" s="172"/>
      <c r="IBG28" s="172"/>
      <c r="IBH28" s="172"/>
      <c r="IBI28" s="172"/>
      <c r="IBJ28" s="172"/>
      <c r="IBK28" s="172"/>
      <c r="IBL28" s="172"/>
      <c r="IBM28" s="172"/>
      <c r="IBN28" s="172"/>
      <c r="IBO28" s="172"/>
      <c r="IBP28" s="172"/>
      <c r="IBQ28" s="172"/>
      <c r="IBR28" s="172"/>
      <c r="IBS28" s="172"/>
      <c r="IBT28" s="172"/>
      <c r="IBU28" s="172"/>
      <c r="IBV28" s="172"/>
      <c r="IBW28" s="172"/>
      <c r="IBX28" s="172"/>
      <c r="IBY28" s="172"/>
      <c r="IBZ28" s="172"/>
      <c r="ICA28" s="172"/>
      <c r="ICB28" s="172"/>
      <c r="ICC28" s="172"/>
      <c r="ICD28" s="172"/>
      <c r="ICE28" s="172"/>
      <c r="ICF28" s="172"/>
      <c r="ICG28" s="172"/>
      <c r="ICH28" s="172"/>
      <c r="ICI28" s="172"/>
      <c r="ICJ28" s="172"/>
      <c r="ICK28" s="172"/>
      <c r="ICL28" s="172"/>
      <c r="ICM28" s="172"/>
      <c r="ICN28" s="172"/>
      <c r="ICO28" s="172"/>
      <c r="ICP28" s="172"/>
      <c r="ICQ28" s="172"/>
      <c r="ICR28" s="172"/>
      <c r="ICS28" s="172"/>
      <c r="ICT28" s="172"/>
      <c r="ICU28" s="172"/>
      <c r="ICV28" s="172"/>
      <c r="ICW28" s="172"/>
      <c r="ICX28" s="172"/>
      <c r="ICY28" s="172"/>
      <c r="ICZ28" s="172"/>
      <c r="IDA28" s="172"/>
      <c r="IDB28" s="172"/>
      <c r="IDC28" s="172"/>
      <c r="IDD28" s="172"/>
      <c r="IDE28" s="172"/>
      <c r="IDF28" s="172"/>
      <c r="IDG28" s="172"/>
      <c r="IDH28" s="172"/>
      <c r="IDI28" s="172"/>
      <c r="IDJ28" s="172"/>
      <c r="IDK28" s="172"/>
      <c r="IDL28" s="172"/>
      <c r="IDM28" s="172"/>
      <c r="IDN28" s="172"/>
      <c r="IDO28" s="172"/>
      <c r="IDP28" s="172"/>
      <c r="IDQ28" s="172"/>
      <c r="IDR28" s="172"/>
      <c r="IDS28" s="172"/>
      <c r="IDT28" s="172"/>
      <c r="IDU28" s="172"/>
      <c r="IDV28" s="172"/>
      <c r="IDW28" s="172"/>
      <c r="IDX28" s="172"/>
      <c r="IDY28" s="172"/>
      <c r="IDZ28" s="172"/>
      <c r="IEA28" s="172"/>
      <c r="IEB28" s="172"/>
      <c r="IEC28" s="172"/>
      <c r="IED28" s="172"/>
      <c r="IEE28" s="172"/>
      <c r="IEF28" s="172"/>
      <c r="IEG28" s="172"/>
      <c r="IEH28" s="172"/>
      <c r="IEI28" s="172"/>
      <c r="IEJ28" s="172"/>
      <c r="IEK28" s="172"/>
      <c r="IEL28" s="172"/>
      <c r="IEM28" s="172"/>
      <c r="IEN28" s="172"/>
      <c r="IEO28" s="172"/>
      <c r="IEP28" s="172"/>
      <c r="IEQ28" s="172"/>
      <c r="IER28" s="172"/>
      <c r="IES28" s="172"/>
      <c r="IET28" s="172"/>
      <c r="IEU28" s="172"/>
      <c r="IEV28" s="172"/>
      <c r="IEW28" s="172"/>
      <c r="IEX28" s="172"/>
      <c r="IEY28" s="172"/>
      <c r="IEZ28" s="172"/>
      <c r="IFA28" s="172"/>
      <c r="IFB28" s="172"/>
      <c r="IFC28" s="172"/>
      <c r="IFD28" s="172"/>
      <c r="IFE28" s="172"/>
      <c r="IFF28" s="172"/>
      <c r="IFG28" s="172"/>
      <c r="IFH28" s="172"/>
      <c r="IFI28" s="172"/>
      <c r="IFJ28" s="172"/>
      <c r="IFK28" s="172"/>
      <c r="IFL28" s="172"/>
      <c r="IFM28" s="172"/>
      <c r="IFN28" s="172"/>
      <c r="IFO28" s="172"/>
      <c r="IFP28" s="172"/>
      <c r="IFQ28" s="172"/>
      <c r="IFR28" s="172"/>
      <c r="IFS28" s="172"/>
      <c r="IFT28" s="172"/>
      <c r="IFU28" s="172"/>
      <c r="IFV28" s="172"/>
      <c r="IFW28" s="172"/>
      <c r="IFX28" s="172"/>
      <c r="IFY28" s="172"/>
      <c r="IFZ28" s="172"/>
      <c r="IGA28" s="172"/>
      <c r="IGB28" s="172"/>
      <c r="IGC28" s="172"/>
      <c r="IGD28" s="172"/>
      <c r="IGE28" s="172"/>
      <c r="IGF28" s="172"/>
      <c r="IGG28" s="172"/>
      <c r="IGH28" s="172"/>
      <c r="IGI28" s="172"/>
      <c r="IGJ28" s="172"/>
      <c r="IGK28" s="172"/>
      <c r="IGL28" s="172"/>
      <c r="IGM28" s="172"/>
      <c r="IGN28" s="172"/>
      <c r="IGO28" s="172"/>
      <c r="IGP28" s="172"/>
      <c r="IGQ28" s="172"/>
      <c r="IGR28" s="172"/>
      <c r="IGS28" s="172"/>
      <c r="IGT28" s="172"/>
      <c r="IGU28" s="172"/>
      <c r="IGV28" s="172"/>
      <c r="IGW28" s="172"/>
      <c r="IGX28" s="172"/>
      <c r="IGY28" s="172"/>
      <c r="IGZ28" s="172"/>
      <c r="IHA28" s="172"/>
      <c r="IHB28" s="172"/>
      <c r="IHC28" s="172"/>
      <c r="IHD28" s="172"/>
      <c r="IHE28" s="172"/>
      <c r="IHF28" s="172"/>
      <c r="IHG28" s="172"/>
      <c r="IHH28" s="172"/>
      <c r="IHI28" s="172"/>
      <c r="IHJ28" s="172"/>
      <c r="IHK28" s="172"/>
      <c r="IHL28" s="172"/>
      <c r="IHM28" s="172"/>
      <c r="IHN28" s="172"/>
      <c r="IHO28" s="172"/>
      <c r="IHP28" s="172"/>
      <c r="IHQ28" s="172"/>
      <c r="IHR28" s="172"/>
      <c r="IHS28" s="172"/>
      <c r="IHT28" s="172"/>
      <c r="IHU28" s="172"/>
      <c r="IHV28" s="172"/>
      <c r="IHW28" s="172"/>
      <c r="IHX28" s="172"/>
      <c r="IHY28" s="172"/>
      <c r="IHZ28" s="172"/>
      <c r="IIA28" s="172"/>
      <c r="IIB28" s="172"/>
      <c r="IIC28" s="172"/>
      <c r="IID28" s="172"/>
      <c r="IIE28" s="172"/>
      <c r="IIF28" s="172"/>
      <c r="IIG28" s="172"/>
      <c r="IIH28" s="172"/>
      <c r="III28" s="172"/>
      <c r="IIJ28" s="172"/>
      <c r="IIK28" s="172"/>
      <c r="IIL28" s="172"/>
      <c r="IIM28" s="172"/>
      <c r="IIN28" s="172"/>
      <c r="IIO28" s="172"/>
      <c r="IIP28" s="172"/>
      <c r="IIQ28" s="172"/>
      <c r="IIR28" s="172"/>
      <c r="IIS28" s="172"/>
      <c r="IIT28" s="172"/>
      <c r="IIU28" s="172"/>
      <c r="IIV28" s="172"/>
      <c r="IIW28" s="172"/>
      <c r="IIX28" s="172"/>
      <c r="IIY28" s="172"/>
      <c r="IIZ28" s="172"/>
      <c r="IJA28" s="172"/>
      <c r="IJB28" s="172"/>
      <c r="IJC28" s="172"/>
      <c r="IJD28" s="172"/>
      <c r="IJE28" s="172"/>
      <c r="IJF28" s="172"/>
      <c r="IJG28" s="172"/>
      <c r="IJH28" s="172"/>
      <c r="IJI28" s="172"/>
      <c r="IJJ28" s="172"/>
      <c r="IJK28" s="172"/>
      <c r="IJL28" s="172"/>
      <c r="IJM28" s="172"/>
      <c r="IJN28" s="172"/>
      <c r="IJO28" s="172"/>
      <c r="IJP28" s="172"/>
      <c r="IJQ28" s="172"/>
      <c r="IJR28" s="172"/>
      <c r="IJS28" s="172"/>
      <c r="IJT28" s="172"/>
      <c r="IJU28" s="172"/>
      <c r="IJV28" s="172"/>
      <c r="IJW28" s="172"/>
      <c r="IJX28" s="172"/>
      <c r="IJY28" s="172"/>
      <c r="IJZ28" s="172"/>
      <c r="IKA28" s="172"/>
      <c r="IKB28" s="172"/>
      <c r="IKC28" s="172"/>
      <c r="IKD28" s="172"/>
      <c r="IKE28" s="172"/>
      <c r="IKF28" s="172"/>
      <c r="IKG28" s="172"/>
      <c r="IKH28" s="172"/>
      <c r="IKI28" s="172"/>
      <c r="IKJ28" s="172"/>
      <c r="IKK28" s="172"/>
      <c r="IKL28" s="172"/>
      <c r="IKM28" s="172"/>
      <c r="IKN28" s="172"/>
      <c r="IKO28" s="172"/>
      <c r="IKP28" s="172"/>
      <c r="IKQ28" s="172"/>
      <c r="IKR28" s="172"/>
      <c r="IKS28" s="172"/>
      <c r="IKT28" s="172"/>
      <c r="IKU28" s="172"/>
      <c r="IKV28" s="172"/>
      <c r="IKW28" s="172"/>
      <c r="IKX28" s="172"/>
      <c r="IKY28" s="172"/>
      <c r="IKZ28" s="172"/>
      <c r="ILA28" s="172"/>
      <c r="ILB28" s="172"/>
      <c r="ILC28" s="172"/>
      <c r="ILD28" s="172"/>
      <c r="ILE28" s="172"/>
      <c r="ILF28" s="172"/>
      <c r="ILG28" s="172"/>
      <c r="ILH28" s="172"/>
      <c r="ILI28" s="172"/>
      <c r="ILJ28" s="172"/>
      <c r="ILK28" s="172"/>
      <c r="ILL28" s="172"/>
      <c r="ILM28" s="172"/>
      <c r="ILN28" s="172"/>
      <c r="ILO28" s="172"/>
      <c r="ILP28" s="172"/>
      <c r="ILQ28" s="172"/>
      <c r="ILR28" s="172"/>
      <c r="ILS28" s="172"/>
      <c r="ILT28" s="172"/>
      <c r="ILU28" s="172"/>
      <c r="ILV28" s="172"/>
      <c r="ILW28" s="172"/>
      <c r="ILX28" s="172"/>
      <c r="ILY28" s="172"/>
      <c r="ILZ28" s="172"/>
      <c r="IMA28" s="172"/>
      <c r="IMB28" s="172"/>
      <c r="IMC28" s="172"/>
      <c r="IMD28" s="172"/>
      <c r="IME28" s="172"/>
      <c r="IMF28" s="172"/>
      <c r="IMG28" s="172"/>
      <c r="IMH28" s="172"/>
      <c r="IMI28" s="172"/>
      <c r="IMJ28" s="172"/>
      <c r="IMK28" s="172"/>
      <c r="IML28" s="172"/>
      <c r="IMM28" s="172"/>
      <c r="IMN28" s="172"/>
      <c r="IMO28" s="172"/>
      <c r="IMP28" s="172"/>
      <c r="IMQ28" s="172"/>
      <c r="IMR28" s="172"/>
      <c r="IMS28" s="172"/>
      <c r="IMT28" s="172"/>
      <c r="IMU28" s="172"/>
      <c r="IMV28" s="172"/>
      <c r="IMW28" s="172"/>
      <c r="IMX28" s="172"/>
      <c r="IMY28" s="172"/>
      <c r="IMZ28" s="172"/>
      <c r="INA28" s="172"/>
      <c r="INB28" s="172"/>
      <c r="INC28" s="172"/>
      <c r="IND28" s="172"/>
      <c r="INE28" s="172"/>
      <c r="INF28" s="172"/>
      <c r="ING28" s="172"/>
      <c r="INH28" s="172"/>
      <c r="INI28" s="172"/>
      <c r="INJ28" s="172"/>
      <c r="INK28" s="172"/>
      <c r="INL28" s="172"/>
      <c r="INM28" s="172"/>
      <c r="INN28" s="172"/>
      <c r="INO28" s="172"/>
      <c r="INP28" s="172"/>
      <c r="INQ28" s="172"/>
      <c r="INR28" s="172"/>
      <c r="INS28" s="172"/>
      <c r="INT28" s="172"/>
      <c r="INU28" s="172"/>
      <c r="INV28" s="172"/>
      <c r="INW28" s="172"/>
      <c r="INX28" s="172"/>
      <c r="INY28" s="172"/>
      <c r="INZ28" s="172"/>
      <c r="IOA28" s="172"/>
      <c r="IOB28" s="172"/>
      <c r="IOC28" s="172"/>
      <c r="IOD28" s="172"/>
      <c r="IOE28" s="172"/>
      <c r="IOF28" s="172"/>
      <c r="IOG28" s="172"/>
      <c r="IOH28" s="172"/>
      <c r="IOI28" s="172"/>
      <c r="IOJ28" s="172"/>
      <c r="IOK28" s="172"/>
      <c r="IOL28" s="172"/>
      <c r="IOM28" s="172"/>
      <c r="ION28" s="172"/>
      <c r="IOO28" s="172"/>
      <c r="IOP28" s="172"/>
      <c r="IOQ28" s="172"/>
      <c r="IOR28" s="172"/>
      <c r="IOS28" s="172"/>
      <c r="IOT28" s="172"/>
      <c r="IOU28" s="172"/>
      <c r="IOV28" s="172"/>
      <c r="IOW28" s="172"/>
      <c r="IOX28" s="172"/>
      <c r="IOY28" s="172"/>
      <c r="IOZ28" s="172"/>
      <c r="IPA28" s="172"/>
      <c r="IPB28" s="172"/>
      <c r="IPC28" s="172"/>
      <c r="IPD28" s="172"/>
      <c r="IPE28" s="172"/>
      <c r="IPF28" s="172"/>
      <c r="IPG28" s="172"/>
      <c r="IPH28" s="172"/>
      <c r="IPI28" s="172"/>
      <c r="IPJ28" s="172"/>
      <c r="IPK28" s="172"/>
      <c r="IPL28" s="172"/>
      <c r="IPM28" s="172"/>
      <c r="IPN28" s="172"/>
      <c r="IPO28" s="172"/>
      <c r="IPP28" s="172"/>
      <c r="IPQ28" s="172"/>
      <c r="IPR28" s="172"/>
      <c r="IPS28" s="172"/>
      <c r="IPT28" s="172"/>
      <c r="IPU28" s="172"/>
      <c r="IPV28" s="172"/>
      <c r="IPW28" s="172"/>
      <c r="IPX28" s="172"/>
      <c r="IPY28" s="172"/>
      <c r="IPZ28" s="172"/>
      <c r="IQA28" s="172"/>
      <c r="IQB28" s="172"/>
      <c r="IQC28" s="172"/>
      <c r="IQD28" s="172"/>
      <c r="IQE28" s="172"/>
      <c r="IQF28" s="172"/>
      <c r="IQG28" s="172"/>
      <c r="IQH28" s="172"/>
      <c r="IQI28" s="172"/>
      <c r="IQJ28" s="172"/>
      <c r="IQK28" s="172"/>
      <c r="IQL28" s="172"/>
      <c r="IQM28" s="172"/>
      <c r="IQN28" s="172"/>
      <c r="IQO28" s="172"/>
      <c r="IQP28" s="172"/>
      <c r="IQQ28" s="172"/>
      <c r="IQR28" s="172"/>
      <c r="IQS28" s="172"/>
      <c r="IQT28" s="172"/>
      <c r="IQU28" s="172"/>
      <c r="IQV28" s="172"/>
      <c r="IQW28" s="172"/>
      <c r="IQX28" s="172"/>
      <c r="IQY28" s="172"/>
      <c r="IQZ28" s="172"/>
      <c r="IRA28" s="172"/>
      <c r="IRB28" s="172"/>
      <c r="IRC28" s="172"/>
      <c r="IRD28" s="172"/>
      <c r="IRE28" s="172"/>
      <c r="IRF28" s="172"/>
      <c r="IRG28" s="172"/>
      <c r="IRH28" s="172"/>
      <c r="IRI28" s="172"/>
      <c r="IRJ28" s="172"/>
      <c r="IRK28" s="172"/>
      <c r="IRL28" s="172"/>
      <c r="IRM28" s="172"/>
      <c r="IRN28" s="172"/>
      <c r="IRO28" s="172"/>
      <c r="IRP28" s="172"/>
      <c r="IRQ28" s="172"/>
      <c r="IRR28" s="172"/>
      <c r="IRS28" s="172"/>
      <c r="IRT28" s="172"/>
      <c r="IRU28" s="172"/>
      <c r="IRV28" s="172"/>
      <c r="IRW28" s="172"/>
      <c r="IRX28" s="172"/>
      <c r="IRY28" s="172"/>
      <c r="IRZ28" s="172"/>
      <c r="ISA28" s="172"/>
      <c r="ISB28" s="172"/>
      <c r="ISC28" s="172"/>
      <c r="ISD28" s="172"/>
      <c r="ISE28" s="172"/>
      <c r="ISF28" s="172"/>
      <c r="ISG28" s="172"/>
      <c r="ISH28" s="172"/>
      <c r="ISI28" s="172"/>
      <c r="ISJ28" s="172"/>
      <c r="ISK28" s="172"/>
      <c r="ISL28" s="172"/>
      <c r="ISM28" s="172"/>
      <c r="ISN28" s="172"/>
      <c r="ISO28" s="172"/>
      <c r="ISP28" s="172"/>
      <c r="ISQ28" s="172"/>
      <c r="ISR28" s="172"/>
      <c r="ISS28" s="172"/>
      <c r="IST28" s="172"/>
      <c r="ISU28" s="172"/>
      <c r="ISV28" s="172"/>
      <c r="ISW28" s="172"/>
      <c r="ISX28" s="172"/>
      <c r="ISY28" s="172"/>
      <c r="ISZ28" s="172"/>
      <c r="ITA28" s="172"/>
      <c r="ITB28" s="172"/>
      <c r="ITC28" s="172"/>
      <c r="ITD28" s="172"/>
      <c r="ITE28" s="172"/>
      <c r="ITF28" s="172"/>
      <c r="ITG28" s="172"/>
      <c r="ITH28" s="172"/>
      <c r="ITI28" s="172"/>
      <c r="ITJ28" s="172"/>
      <c r="ITK28" s="172"/>
      <c r="ITL28" s="172"/>
      <c r="ITM28" s="172"/>
      <c r="ITN28" s="172"/>
      <c r="ITO28" s="172"/>
      <c r="ITP28" s="172"/>
      <c r="ITQ28" s="172"/>
      <c r="ITR28" s="172"/>
      <c r="ITS28" s="172"/>
      <c r="ITT28" s="172"/>
      <c r="ITU28" s="172"/>
      <c r="ITV28" s="172"/>
      <c r="ITW28" s="172"/>
      <c r="ITX28" s="172"/>
      <c r="ITY28" s="172"/>
      <c r="ITZ28" s="172"/>
      <c r="IUA28" s="172"/>
      <c r="IUB28" s="172"/>
      <c r="IUC28" s="172"/>
      <c r="IUD28" s="172"/>
      <c r="IUE28" s="172"/>
      <c r="IUF28" s="172"/>
      <c r="IUG28" s="172"/>
      <c r="IUH28" s="172"/>
      <c r="IUI28" s="172"/>
      <c r="IUJ28" s="172"/>
      <c r="IUK28" s="172"/>
      <c r="IUL28" s="172"/>
      <c r="IUM28" s="172"/>
      <c r="IUN28" s="172"/>
      <c r="IUO28" s="172"/>
      <c r="IUP28" s="172"/>
      <c r="IUQ28" s="172"/>
      <c r="IUR28" s="172"/>
      <c r="IUS28" s="172"/>
      <c r="IUT28" s="172"/>
      <c r="IUU28" s="172"/>
      <c r="IUV28" s="172"/>
      <c r="IUW28" s="172"/>
      <c r="IUX28" s="172"/>
      <c r="IUY28" s="172"/>
      <c r="IUZ28" s="172"/>
      <c r="IVA28" s="172"/>
      <c r="IVB28" s="172"/>
      <c r="IVC28" s="172"/>
      <c r="IVD28" s="172"/>
      <c r="IVE28" s="172"/>
      <c r="IVF28" s="172"/>
      <c r="IVG28" s="172"/>
      <c r="IVH28" s="172"/>
      <c r="IVI28" s="172"/>
      <c r="IVJ28" s="172"/>
      <c r="IVK28" s="172"/>
      <c r="IVL28" s="172"/>
      <c r="IVM28" s="172"/>
      <c r="IVN28" s="172"/>
      <c r="IVO28" s="172"/>
      <c r="IVP28" s="172"/>
      <c r="IVQ28" s="172"/>
      <c r="IVR28" s="172"/>
      <c r="IVS28" s="172"/>
      <c r="IVT28" s="172"/>
      <c r="IVU28" s="172"/>
      <c r="IVV28" s="172"/>
      <c r="IVW28" s="172"/>
      <c r="IVX28" s="172"/>
      <c r="IVY28" s="172"/>
      <c r="IVZ28" s="172"/>
      <c r="IWA28" s="172"/>
      <c r="IWB28" s="172"/>
      <c r="IWC28" s="172"/>
      <c r="IWD28" s="172"/>
      <c r="IWE28" s="172"/>
      <c r="IWF28" s="172"/>
      <c r="IWG28" s="172"/>
      <c r="IWH28" s="172"/>
      <c r="IWI28" s="172"/>
      <c r="IWJ28" s="172"/>
      <c r="IWK28" s="172"/>
      <c r="IWL28" s="172"/>
      <c r="IWM28" s="172"/>
      <c r="IWN28" s="172"/>
      <c r="IWO28" s="172"/>
      <c r="IWP28" s="172"/>
      <c r="IWQ28" s="172"/>
      <c r="IWR28" s="172"/>
      <c r="IWS28" s="172"/>
      <c r="IWT28" s="172"/>
      <c r="IWU28" s="172"/>
      <c r="IWV28" s="172"/>
      <c r="IWW28" s="172"/>
      <c r="IWX28" s="172"/>
      <c r="IWY28" s="172"/>
      <c r="IWZ28" s="172"/>
      <c r="IXA28" s="172"/>
      <c r="IXB28" s="172"/>
      <c r="IXC28" s="172"/>
      <c r="IXD28" s="172"/>
      <c r="IXE28" s="172"/>
      <c r="IXF28" s="172"/>
      <c r="IXG28" s="172"/>
      <c r="IXH28" s="172"/>
      <c r="IXI28" s="172"/>
      <c r="IXJ28" s="172"/>
      <c r="IXK28" s="172"/>
      <c r="IXL28" s="172"/>
      <c r="IXM28" s="172"/>
      <c r="IXN28" s="172"/>
      <c r="IXO28" s="172"/>
      <c r="IXP28" s="172"/>
      <c r="IXQ28" s="172"/>
      <c r="IXR28" s="172"/>
      <c r="IXS28" s="172"/>
      <c r="IXT28" s="172"/>
      <c r="IXU28" s="172"/>
      <c r="IXV28" s="172"/>
      <c r="IXW28" s="172"/>
      <c r="IXX28" s="172"/>
      <c r="IXY28" s="172"/>
      <c r="IXZ28" s="172"/>
      <c r="IYA28" s="172"/>
      <c r="IYB28" s="172"/>
      <c r="IYC28" s="172"/>
      <c r="IYD28" s="172"/>
      <c r="IYE28" s="172"/>
      <c r="IYF28" s="172"/>
      <c r="IYG28" s="172"/>
      <c r="IYH28" s="172"/>
      <c r="IYI28" s="172"/>
      <c r="IYJ28" s="172"/>
      <c r="IYK28" s="172"/>
      <c r="IYL28" s="172"/>
      <c r="IYM28" s="172"/>
      <c r="IYN28" s="172"/>
      <c r="IYO28" s="172"/>
      <c r="IYP28" s="172"/>
      <c r="IYQ28" s="172"/>
      <c r="IYR28" s="172"/>
      <c r="IYS28" s="172"/>
      <c r="IYT28" s="172"/>
      <c r="IYU28" s="172"/>
      <c r="IYV28" s="172"/>
      <c r="IYW28" s="172"/>
      <c r="IYX28" s="172"/>
      <c r="IYY28" s="172"/>
      <c r="IYZ28" s="172"/>
      <c r="IZA28" s="172"/>
      <c r="IZB28" s="172"/>
      <c r="IZC28" s="172"/>
      <c r="IZD28" s="172"/>
      <c r="IZE28" s="172"/>
      <c r="IZF28" s="172"/>
      <c r="IZG28" s="172"/>
      <c r="IZH28" s="172"/>
      <c r="IZI28" s="172"/>
      <c r="IZJ28" s="172"/>
      <c r="IZK28" s="172"/>
      <c r="IZL28" s="172"/>
      <c r="IZM28" s="172"/>
      <c r="IZN28" s="172"/>
      <c r="IZO28" s="172"/>
      <c r="IZP28" s="172"/>
      <c r="IZQ28" s="172"/>
      <c r="IZR28" s="172"/>
      <c r="IZS28" s="172"/>
      <c r="IZT28" s="172"/>
      <c r="IZU28" s="172"/>
      <c r="IZV28" s="172"/>
      <c r="IZW28" s="172"/>
      <c r="IZX28" s="172"/>
      <c r="IZY28" s="172"/>
      <c r="IZZ28" s="172"/>
      <c r="JAA28" s="172"/>
      <c r="JAB28" s="172"/>
      <c r="JAC28" s="172"/>
      <c r="JAD28" s="172"/>
      <c r="JAE28" s="172"/>
      <c r="JAF28" s="172"/>
      <c r="JAG28" s="172"/>
      <c r="JAH28" s="172"/>
      <c r="JAI28" s="172"/>
      <c r="JAJ28" s="172"/>
      <c r="JAK28" s="172"/>
      <c r="JAL28" s="172"/>
      <c r="JAM28" s="172"/>
      <c r="JAN28" s="172"/>
      <c r="JAO28" s="172"/>
      <c r="JAP28" s="172"/>
      <c r="JAQ28" s="172"/>
      <c r="JAR28" s="172"/>
      <c r="JAS28" s="172"/>
      <c r="JAT28" s="172"/>
      <c r="JAU28" s="172"/>
      <c r="JAV28" s="172"/>
      <c r="JAW28" s="172"/>
      <c r="JAX28" s="172"/>
      <c r="JAY28" s="172"/>
      <c r="JAZ28" s="172"/>
      <c r="JBA28" s="172"/>
      <c r="JBB28" s="172"/>
      <c r="JBC28" s="172"/>
      <c r="JBD28" s="172"/>
      <c r="JBE28" s="172"/>
      <c r="JBF28" s="172"/>
      <c r="JBG28" s="172"/>
      <c r="JBH28" s="172"/>
      <c r="JBI28" s="172"/>
      <c r="JBJ28" s="172"/>
      <c r="JBK28" s="172"/>
      <c r="JBL28" s="172"/>
      <c r="JBM28" s="172"/>
      <c r="JBN28" s="172"/>
      <c r="JBO28" s="172"/>
      <c r="JBP28" s="172"/>
      <c r="JBQ28" s="172"/>
      <c r="JBR28" s="172"/>
      <c r="JBS28" s="172"/>
      <c r="JBT28" s="172"/>
      <c r="JBU28" s="172"/>
      <c r="JBV28" s="172"/>
      <c r="JBW28" s="172"/>
      <c r="JBX28" s="172"/>
      <c r="JBY28" s="172"/>
      <c r="JBZ28" s="172"/>
      <c r="JCA28" s="172"/>
      <c r="JCB28" s="172"/>
      <c r="JCC28" s="172"/>
      <c r="JCD28" s="172"/>
      <c r="JCE28" s="172"/>
      <c r="JCF28" s="172"/>
      <c r="JCG28" s="172"/>
      <c r="JCH28" s="172"/>
      <c r="JCI28" s="172"/>
      <c r="JCJ28" s="172"/>
      <c r="JCK28" s="172"/>
      <c r="JCL28" s="172"/>
      <c r="JCM28" s="172"/>
      <c r="JCN28" s="172"/>
      <c r="JCO28" s="172"/>
      <c r="JCP28" s="172"/>
      <c r="JCQ28" s="172"/>
      <c r="JCR28" s="172"/>
      <c r="JCS28" s="172"/>
      <c r="JCT28" s="172"/>
      <c r="JCU28" s="172"/>
      <c r="JCV28" s="172"/>
      <c r="JCW28" s="172"/>
      <c r="JCX28" s="172"/>
      <c r="JCY28" s="172"/>
      <c r="JCZ28" s="172"/>
      <c r="JDA28" s="172"/>
      <c r="JDB28" s="172"/>
      <c r="JDC28" s="172"/>
      <c r="JDD28" s="172"/>
      <c r="JDE28" s="172"/>
      <c r="JDF28" s="172"/>
      <c r="JDG28" s="172"/>
      <c r="JDH28" s="172"/>
      <c r="JDI28" s="172"/>
      <c r="JDJ28" s="172"/>
      <c r="JDK28" s="172"/>
      <c r="JDL28" s="172"/>
      <c r="JDM28" s="172"/>
      <c r="JDN28" s="172"/>
      <c r="JDO28" s="172"/>
      <c r="JDP28" s="172"/>
      <c r="JDQ28" s="172"/>
      <c r="JDR28" s="172"/>
      <c r="JDS28" s="172"/>
      <c r="JDT28" s="172"/>
      <c r="JDU28" s="172"/>
      <c r="JDV28" s="172"/>
      <c r="JDW28" s="172"/>
      <c r="JDX28" s="172"/>
      <c r="JDY28" s="172"/>
      <c r="JDZ28" s="172"/>
      <c r="JEA28" s="172"/>
      <c r="JEB28" s="172"/>
      <c r="JEC28" s="172"/>
      <c r="JED28" s="172"/>
      <c r="JEE28" s="172"/>
      <c r="JEF28" s="172"/>
      <c r="JEG28" s="172"/>
      <c r="JEH28" s="172"/>
      <c r="JEI28" s="172"/>
      <c r="JEJ28" s="172"/>
      <c r="JEK28" s="172"/>
      <c r="JEL28" s="172"/>
      <c r="JEM28" s="172"/>
      <c r="JEN28" s="172"/>
      <c r="JEO28" s="172"/>
      <c r="JEP28" s="172"/>
      <c r="JEQ28" s="172"/>
      <c r="JER28" s="172"/>
      <c r="JES28" s="172"/>
      <c r="JET28" s="172"/>
      <c r="JEU28" s="172"/>
      <c r="JEV28" s="172"/>
      <c r="JEW28" s="172"/>
      <c r="JEX28" s="172"/>
      <c r="JEY28" s="172"/>
      <c r="JEZ28" s="172"/>
      <c r="JFA28" s="172"/>
      <c r="JFB28" s="172"/>
      <c r="JFC28" s="172"/>
      <c r="JFD28" s="172"/>
      <c r="JFE28" s="172"/>
      <c r="JFF28" s="172"/>
      <c r="JFG28" s="172"/>
      <c r="JFH28" s="172"/>
      <c r="JFI28" s="172"/>
      <c r="JFJ28" s="172"/>
      <c r="JFK28" s="172"/>
      <c r="JFL28" s="172"/>
      <c r="JFM28" s="172"/>
      <c r="JFN28" s="172"/>
      <c r="JFO28" s="172"/>
      <c r="JFP28" s="172"/>
      <c r="JFQ28" s="172"/>
      <c r="JFR28" s="172"/>
      <c r="JFS28" s="172"/>
      <c r="JFT28" s="172"/>
      <c r="JFU28" s="172"/>
      <c r="JFV28" s="172"/>
      <c r="JFW28" s="172"/>
      <c r="JFX28" s="172"/>
      <c r="JFY28" s="172"/>
      <c r="JFZ28" s="172"/>
      <c r="JGA28" s="172"/>
      <c r="JGB28" s="172"/>
      <c r="JGC28" s="172"/>
      <c r="JGD28" s="172"/>
      <c r="JGE28" s="172"/>
      <c r="JGF28" s="172"/>
      <c r="JGG28" s="172"/>
      <c r="JGH28" s="172"/>
      <c r="JGI28" s="172"/>
      <c r="JGJ28" s="172"/>
      <c r="JGK28" s="172"/>
      <c r="JGL28" s="172"/>
      <c r="JGM28" s="172"/>
      <c r="JGN28" s="172"/>
      <c r="JGO28" s="172"/>
      <c r="JGP28" s="172"/>
      <c r="JGQ28" s="172"/>
      <c r="JGR28" s="172"/>
      <c r="JGS28" s="172"/>
      <c r="JGT28" s="172"/>
      <c r="JGU28" s="172"/>
      <c r="JGV28" s="172"/>
      <c r="JGW28" s="172"/>
      <c r="JGX28" s="172"/>
      <c r="JGY28" s="172"/>
      <c r="JGZ28" s="172"/>
      <c r="JHA28" s="172"/>
      <c r="JHB28" s="172"/>
      <c r="JHC28" s="172"/>
      <c r="JHD28" s="172"/>
      <c r="JHE28" s="172"/>
      <c r="JHF28" s="172"/>
      <c r="JHG28" s="172"/>
      <c r="JHH28" s="172"/>
      <c r="JHI28" s="172"/>
      <c r="JHJ28" s="172"/>
      <c r="JHK28" s="172"/>
      <c r="JHL28" s="172"/>
      <c r="JHM28" s="172"/>
      <c r="JHN28" s="172"/>
      <c r="JHO28" s="172"/>
      <c r="JHP28" s="172"/>
      <c r="JHQ28" s="172"/>
      <c r="JHR28" s="172"/>
      <c r="JHS28" s="172"/>
      <c r="JHT28" s="172"/>
      <c r="JHU28" s="172"/>
      <c r="JHV28" s="172"/>
      <c r="JHW28" s="172"/>
      <c r="JHX28" s="172"/>
      <c r="JHY28" s="172"/>
      <c r="JHZ28" s="172"/>
      <c r="JIA28" s="172"/>
      <c r="JIB28" s="172"/>
      <c r="JIC28" s="172"/>
      <c r="JID28" s="172"/>
      <c r="JIE28" s="172"/>
      <c r="JIF28" s="172"/>
      <c r="JIG28" s="172"/>
      <c r="JIH28" s="172"/>
      <c r="JII28" s="172"/>
      <c r="JIJ28" s="172"/>
      <c r="JIK28" s="172"/>
      <c r="JIL28" s="172"/>
      <c r="JIM28" s="172"/>
      <c r="JIN28" s="172"/>
      <c r="JIO28" s="172"/>
      <c r="JIP28" s="172"/>
      <c r="JIQ28" s="172"/>
      <c r="JIR28" s="172"/>
      <c r="JIS28" s="172"/>
      <c r="JIT28" s="172"/>
      <c r="JIU28" s="172"/>
      <c r="JIV28" s="172"/>
      <c r="JIW28" s="172"/>
      <c r="JIX28" s="172"/>
      <c r="JIY28" s="172"/>
      <c r="JIZ28" s="172"/>
      <c r="JJA28" s="172"/>
      <c r="JJB28" s="172"/>
      <c r="JJC28" s="172"/>
      <c r="JJD28" s="172"/>
      <c r="JJE28" s="172"/>
      <c r="JJF28" s="172"/>
      <c r="JJG28" s="172"/>
      <c r="JJH28" s="172"/>
      <c r="JJI28" s="172"/>
      <c r="JJJ28" s="172"/>
      <c r="JJK28" s="172"/>
      <c r="JJL28" s="172"/>
      <c r="JJM28" s="172"/>
      <c r="JJN28" s="172"/>
      <c r="JJO28" s="172"/>
      <c r="JJP28" s="172"/>
      <c r="JJQ28" s="172"/>
      <c r="JJR28" s="172"/>
      <c r="JJS28" s="172"/>
      <c r="JJT28" s="172"/>
      <c r="JJU28" s="172"/>
      <c r="JJV28" s="172"/>
      <c r="JJW28" s="172"/>
      <c r="JJX28" s="172"/>
      <c r="JJY28" s="172"/>
      <c r="JJZ28" s="172"/>
      <c r="JKA28" s="172"/>
      <c r="JKB28" s="172"/>
      <c r="JKC28" s="172"/>
      <c r="JKD28" s="172"/>
      <c r="JKE28" s="172"/>
      <c r="JKF28" s="172"/>
      <c r="JKG28" s="172"/>
      <c r="JKH28" s="172"/>
      <c r="JKI28" s="172"/>
      <c r="JKJ28" s="172"/>
      <c r="JKK28" s="172"/>
      <c r="JKL28" s="172"/>
      <c r="JKM28" s="172"/>
      <c r="JKN28" s="172"/>
      <c r="JKO28" s="172"/>
      <c r="JKP28" s="172"/>
      <c r="JKQ28" s="172"/>
      <c r="JKR28" s="172"/>
      <c r="JKS28" s="172"/>
      <c r="JKT28" s="172"/>
      <c r="JKU28" s="172"/>
      <c r="JKV28" s="172"/>
      <c r="JKW28" s="172"/>
      <c r="JKX28" s="172"/>
      <c r="JKY28" s="172"/>
      <c r="JKZ28" s="172"/>
      <c r="JLA28" s="172"/>
      <c r="JLB28" s="172"/>
      <c r="JLC28" s="172"/>
      <c r="JLD28" s="172"/>
      <c r="JLE28" s="172"/>
      <c r="JLF28" s="172"/>
      <c r="JLG28" s="172"/>
      <c r="JLH28" s="172"/>
      <c r="JLI28" s="172"/>
      <c r="JLJ28" s="172"/>
      <c r="JLK28" s="172"/>
      <c r="JLL28" s="172"/>
      <c r="JLM28" s="172"/>
      <c r="JLN28" s="172"/>
      <c r="JLO28" s="172"/>
      <c r="JLP28" s="172"/>
      <c r="JLQ28" s="172"/>
      <c r="JLR28" s="172"/>
      <c r="JLS28" s="172"/>
      <c r="JLT28" s="172"/>
      <c r="JLU28" s="172"/>
      <c r="JLV28" s="172"/>
      <c r="JLW28" s="172"/>
      <c r="JLX28" s="172"/>
      <c r="JLY28" s="172"/>
      <c r="JLZ28" s="172"/>
      <c r="JMA28" s="172"/>
      <c r="JMB28" s="172"/>
      <c r="JMC28" s="172"/>
      <c r="JMD28" s="172"/>
      <c r="JME28" s="172"/>
      <c r="JMF28" s="172"/>
      <c r="JMG28" s="172"/>
      <c r="JMH28" s="172"/>
      <c r="JMI28" s="172"/>
      <c r="JMJ28" s="172"/>
      <c r="JMK28" s="172"/>
      <c r="JML28" s="172"/>
      <c r="JMM28" s="172"/>
      <c r="JMN28" s="172"/>
      <c r="JMO28" s="172"/>
      <c r="JMP28" s="172"/>
      <c r="JMQ28" s="172"/>
      <c r="JMR28" s="172"/>
      <c r="JMS28" s="172"/>
      <c r="JMT28" s="172"/>
      <c r="JMU28" s="172"/>
      <c r="JMV28" s="172"/>
      <c r="JMW28" s="172"/>
      <c r="JMX28" s="172"/>
      <c r="JMY28" s="172"/>
      <c r="JMZ28" s="172"/>
      <c r="JNA28" s="172"/>
      <c r="JNB28" s="172"/>
      <c r="JNC28" s="172"/>
      <c r="JND28" s="172"/>
      <c r="JNE28" s="172"/>
      <c r="JNF28" s="172"/>
      <c r="JNG28" s="172"/>
      <c r="JNH28" s="172"/>
      <c r="JNI28" s="172"/>
      <c r="JNJ28" s="172"/>
      <c r="JNK28" s="172"/>
      <c r="JNL28" s="172"/>
      <c r="JNM28" s="172"/>
      <c r="JNN28" s="172"/>
      <c r="JNO28" s="172"/>
      <c r="JNP28" s="172"/>
      <c r="JNQ28" s="172"/>
      <c r="JNR28" s="172"/>
      <c r="JNS28" s="172"/>
      <c r="JNT28" s="172"/>
      <c r="JNU28" s="172"/>
      <c r="JNV28" s="172"/>
      <c r="JNW28" s="172"/>
      <c r="JNX28" s="172"/>
      <c r="JNY28" s="172"/>
      <c r="JNZ28" s="172"/>
      <c r="JOA28" s="172"/>
      <c r="JOB28" s="172"/>
      <c r="JOC28" s="172"/>
      <c r="JOD28" s="172"/>
      <c r="JOE28" s="172"/>
      <c r="JOF28" s="172"/>
      <c r="JOG28" s="172"/>
      <c r="JOH28" s="172"/>
      <c r="JOI28" s="172"/>
      <c r="JOJ28" s="172"/>
      <c r="JOK28" s="172"/>
      <c r="JOL28" s="172"/>
      <c r="JOM28" s="172"/>
      <c r="JON28" s="172"/>
      <c r="JOO28" s="172"/>
      <c r="JOP28" s="172"/>
      <c r="JOQ28" s="172"/>
      <c r="JOR28" s="172"/>
      <c r="JOS28" s="172"/>
      <c r="JOT28" s="172"/>
      <c r="JOU28" s="172"/>
      <c r="JOV28" s="172"/>
      <c r="JOW28" s="172"/>
      <c r="JOX28" s="172"/>
      <c r="JOY28" s="172"/>
      <c r="JOZ28" s="172"/>
      <c r="JPA28" s="172"/>
      <c r="JPB28" s="172"/>
      <c r="JPC28" s="172"/>
      <c r="JPD28" s="172"/>
      <c r="JPE28" s="172"/>
      <c r="JPF28" s="172"/>
      <c r="JPG28" s="172"/>
      <c r="JPH28" s="172"/>
      <c r="JPI28" s="172"/>
      <c r="JPJ28" s="172"/>
      <c r="JPK28" s="172"/>
      <c r="JPL28" s="172"/>
      <c r="JPM28" s="172"/>
      <c r="JPN28" s="172"/>
      <c r="JPO28" s="172"/>
      <c r="JPP28" s="172"/>
      <c r="JPQ28" s="172"/>
      <c r="JPR28" s="172"/>
      <c r="JPS28" s="172"/>
      <c r="JPT28" s="172"/>
      <c r="JPU28" s="172"/>
      <c r="JPV28" s="172"/>
      <c r="JPW28" s="172"/>
      <c r="JPX28" s="172"/>
      <c r="JPY28" s="172"/>
      <c r="JPZ28" s="172"/>
      <c r="JQA28" s="172"/>
      <c r="JQB28" s="172"/>
      <c r="JQC28" s="172"/>
      <c r="JQD28" s="172"/>
      <c r="JQE28" s="172"/>
      <c r="JQF28" s="172"/>
      <c r="JQG28" s="172"/>
      <c r="JQH28" s="172"/>
      <c r="JQI28" s="172"/>
      <c r="JQJ28" s="172"/>
      <c r="JQK28" s="172"/>
      <c r="JQL28" s="172"/>
      <c r="JQM28" s="172"/>
      <c r="JQN28" s="172"/>
      <c r="JQO28" s="172"/>
      <c r="JQP28" s="172"/>
      <c r="JQQ28" s="172"/>
      <c r="JQR28" s="172"/>
      <c r="JQS28" s="172"/>
      <c r="JQT28" s="172"/>
      <c r="JQU28" s="172"/>
      <c r="JQV28" s="172"/>
      <c r="JQW28" s="172"/>
      <c r="JQX28" s="172"/>
      <c r="JQY28" s="172"/>
      <c r="JQZ28" s="172"/>
      <c r="JRA28" s="172"/>
      <c r="JRB28" s="172"/>
      <c r="JRC28" s="172"/>
      <c r="JRD28" s="172"/>
      <c r="JRE28" s="172"/>
      <c r="JRF28" s="172"/>
      <c r="JRG28" s="172"/>
      <c r="JRH28" s="172"/>
      <c r="JRI28" s="172"/>
      <c r="JRJ28" s="172"/>
      <c r="JRK28" s="172"/>
      <c r="JRL28" s="172"/>
      <c r="JRM28" s="172"/>
      <c r="JRN28" s="172"/>
      <c r="JRO28" s="172"/>
      <c r="JRP28" s="172"/>
      <c r="JRQ28" s="172"/>
      <c r="JRR28" s="172"/>
      <c r="JRS28" s="172"/>
      <c r="JRT28" s="172"/>
      <c r="JRU28" s="172"/>
      <c r="JRV28" s="172"/>
      <c r="JRW28" s="172"/>
      <c r="JRX28" s="172"/>
      <c r="JRY28" s="172"/>
      <c r="JRZ28" s="172"/>
      <c r="JSA28" s="172"/>
      <c r="JSB28" s="172"/>
      <c r="JSC28" s="172"/>
      <c r="JSD28" s="172"/>
      <c r="JSE28" s="172"/>
      <c r="JSF28" s="172"/>
      <c r="JSG28" s="172"/>
      <c r="JSH28" s="172"/>
      <c r="JSI28" s="172"/>
      <c r="JSJ28" s="172"/>
      <c r="JSK28" s="172"/>
      <c r="JSL28" s="172"/>
      <c r="JSM28" s="172"/>
      <c r="JSN28" s="172"/>
      <c r="JSO28" s="172"/>
      <c r="JSP28" s="172"/>
      <c r="JSQ28" s="172"/>
      <c r="JSR28" s="172"/>
      <c r="JSS28" s="172"/>
      <c r="JST28" s="172"/>
      <c r="JSU28" s="172"/>
      <c r="JSV28" s="172"/>
      <c r="JSW28" s="172"/>
      <c r="JSX28" s="172"/>
      <c r="JSY28" s="172"/>
      <c r="JSZ28" s="172"/>
      <c r="JTA28" s="172"/>
      <c r="JTB28" s="172"/>
      <c r="JTC28" s="172"/>
      <c r="JTD28" s="172"/>
      <c r="JTE28" s="172"/>
      <c r="JTF28" s="172"/>
      <c r="JTG28" s="172"/>
      <c r="JTH28" s="172"/>
      <c r="JTI28" s="172"/>
      <c r="JTJ28" s="172"/>
      <c r="JTK28" s="172"/>
      <c r="JTL28" s="172"/>
      <c r="JTM28" s="172"/>
      <c r="JTN28" s="172"/>
      <c r="JTO28" s="172"/>
      <c r="JTP28" s="172"/>
      <c r="JTQ28" s="172"/>
      <c r="JTR28" s="172"/>
      <c r="JTS28" s="172"/>
      <c r="JTT28" s="172"/>
      <c r="JTU28" s="172"/>
      <c r="JTV28" s="172"/>
      <c r="JTW28" s="172"/>
      <c r="JTX28" s="172"/>
      <c r="JTY28" s="172"/>
      <c r="JTZ28" s="172"/>
      <c r="JUA28" s="172"/>
      <c r="JUB28" s="172"/>
      <c r="JUC28" s="172"/>
      <c r="JUD28" s="172"/>
      <c r="JUE28" s="172"/>
      <c r="JUF28" s="172"/>
      <c r="JUG28" s="172"/>
      <c r="JUH28" s="172"/>
      <c r="JUI28" s="172"/>
      <c r="JUJ28" s="172"/>
      <c r="JUK28" s="172"/>
      <c r="JUL28" s="172"/>
      <c r="JUM28" s="172"/>
      <c r="JUN28" s="172"/>
      <c r="JUO28" s="172"/>
      <c r="JUP28" s="172"/>
      <c r="JUQ28" s="172"/>
      <c r="JUR28" s="172"/>
      <c r="JUS28" s="172"/>
      <c r="JUT28" s="172"/>
      <c r="JUU28" s="172"/>
      <c r="JUV28" s="172"/>
      <c r="JUW28" s="172"/>
      <c r="JUX28" s="172"/>
      <c r="JUY28" s="172"/>
      <c r="JUZ28" s="172"/>
      <c r="JVA28" s="172"/>
      <c r="JVB28" s="172"/>
      <c r="JVC28" s="172"/>
      <c r="JVD28" s="172"/>
      <c r="JVE28" s="172"/>
      <c r="JVF28" s="172"/>
      <c r="JVG28" s="172"/>
      <c r="JVH28" s="172"/>
      <c r="JVI28" s="172"/>
      <c r="JVJ28" s="172"/>
      <c r="JVK28" s="172"/>
      <c r="JVL28" s="172"/>
      <c r="JVM28" s="172"/>
      <c r="JVN28" s="172"/>
      <c r="JVO28" s="172"/>
      <c r="JVP28" s="172"/>
      <c r="JVQ28" s="172"/>
      <c r="JVR28" s="172"/>
      <c r="JVS28" s="172"/>
      <c r="JVT28" s="172"/>
      <c r="JVU28" s="172"/>
      <c r="JVV28" s="172"/>
      <c r="JVW28" s="172"/>
      <c r="JVX28" s="172"/>
      <c r="JVY28" s="172"/>
      <c r="JVZ28" s="172"/>
      <c r="JWA28" s="172"/>
      <c r="JWB28" s="172"/>
      <c r="JWC28" s="172"/>
      <c r="JWD28" s="172"/>
      <c r="JWE28" s="172"/>
      <c r="JWF28" s="172"/>
      <c r="JWG28" s="172"/>
      <c r="JWH28" s="172"/>
      <c r="JWI28" s="172"/>
      <c r="JWJ28" s="172"/>
      <c r="JWK28" s="172"/>
      <c r="JWL28" s="172"/>
      <c r="JWM28" s="172"/>
      <c r="JWN28" s="172"/>
      <c r="JWO28" s="172"/>
      <c r="JWP28" s="172"/>
      <c r="JWQ28" s="172"/>
      <c r="JWR28" s="172"/>
      <c r="JWS28" s="172"/>
      <c r="JWT28" s="172"/>
      <c r="JWU28" s="172"/>
      <c r="JWV28" s="172"/>
      <c r="JWW28" s="172"/>
      <c r="JWX28" s="172"/>
      <c r="JWY28" s="172"/>
      <c r="JWZ28" s="172"/>
      <c r="JXA28" s="172"/>
      <c r="JXB28" s="172"/>
      <c r="JXC28" s="172"/>
      <c r="JXD28" s="172"/>
      <c r="JXE28" s="172"/>
      <c r="JXF28" s="172"/>
      <c r="JXG28" s="172"/>
      <c r="JXH28" s="172"/>
      <c r="JXI28" s="172"/>
      <c r="JXJ28" s="172"/>
      <c r="JXK28" s="172"/>
      <c r="JXL28" s="172"/>
      <c r="JXM28" s="172"/>
      <c r="JXN28" s="172"/>
      <c r="JXO28" s="172"/>
      <c r="JXP28" s="172"/>
      <c r="JXQ28" s="172"/>
      <c r="JXR28" s="172"/>
      <c r="JXS28" s="172"/>
      <c r="JXT28" s="172"/>
      <c r="JXU28" s="172"/>
      <c r="JXV28" s="172"/>
      <c r="JXW28" s="172"/>
      <c r="JXX28" s="172"/>
      <c r="JXY28" s="172"/>
      <c r="JXZ28" s="172"/>
      <c r="JYA28" s="172"/>
      <c r="JYB28" s="172"/>
      <c r="JYC28" s="172"/>
      <c r="JYD28" s="172"/>
      <c r="JYE28" s="172"/>
      <c r="JYF28" s="172"/>
      <c r="JYG28" s="172"/>
      <c r="JYH28" s="172"/>
      <c r="JYI28" s="172"/>
      <c r="JYJ28" s="172"/>
      <c r="JYK28" s="172"/>
      <c r="JYL28" s="172"/>
      <c r="JYM28" s="172"/>
      <c r="JYN28" s="172"/>
      <c r="JYO28" s="172"/>
      <c r="JYP28" s="172"/>
      <c r="JYQ28" s="172"/>
      <c r="JYR28" s="172"/>
      <c r="JYS28" s="172"/>
      <c r="JYT28" s="172"/>
      <c r="JYU28" s="172"/>
      <c r="JYV28" s="172"/>
      <c r="JYW28" s="172"/>
      <c r="JYX28" s="172"/>
      <c r="JYY28" s="172"/>
      <c r="JYZ28" s="172"/>
      <c r="JZA28" s="172"/>
      <c r="JZB28" s="172"/>
      <c r="JZC28" s="172"/>
      <c r="JZD28" s="172"/>
      <c r="JZE28" s="172"/>
      <c r="JZF28" s="172"/>
      <c r="JZG28" s="172"/>
      <c r="JZH28" s="172"/>
      <c r="JZI28" s="172"/>
      <c r="JZJ28" s="172"/>
      <c r="JZK28" s="172"/>
      <c r="JZL28" s="172"/>
      <c r="JZM28" s="172"/>
      <c r="JZN28" s="172"/>
      <c r="JZO28" s="172"/>
      <c r="JZP28" s="172"/>
      <c r="JZQ28" s="172"/>
      <c r="JZR28" s="172"/>
      <c r="JZS28" s="172"/>
      <c r="JZT28" s="172"/>
      <c r="JZU28" s="172"/>
      <c r="JZV28" s="172"/>
      <c r="JZW28" s="172"/>
      <c r="JZX28" s="172"/>
      <c r="JZY28" s="172"/>
      <c r="JZZ28" s="172"/>
      <c r="KAA28" s="172"/>
      <c r="KAB28" s="172"/>
      <c r="KAC28" s="172"/>
      <c r="KAD28" s="172"/>
      <c r="KAE28" s="172"/>
      <c r="KAF28" s="172"/>
      <c r="KAG28" s="172"/>
      <c r="KAH28" s="172"/>
      <c r="KAI28" s="172"/>
      <c r="KAJ28" s="172"/>
      <c r="KAK28" s="172"/>
      <c r="KAL28" s="172"/>
      <c r="KAM28" s="172"/>
      <c r="KAN28" s="172"/>
      <c r="KAO28" s="172"/>
      <c r="KAP28" s="172"/>
      <c r="KAQ28" s="172"/>
      <c r="KAR28" s="172"/>
      <c r="KAS28" s="172"/>
      <c r="KAT28" s="172"/>
      <c r="KAU28" s="172"/>
      <c r="KAV28" s="172"/>
      <c r="KAW28" s="172"/>
      <c r="KAX28" s="172"/>
      <c r="KAY28" s="172"/>
      <c r="KAZ28" s="172"/>
      <c r="KBA28" s="172"/>
      <c r="KBB28" s="172"/>
      <c r="KBC28" s="172"/>
      <c r="KBD28" s="172"/>
      <c r="KBE28" s="172"/>
      <c r="KBF28" s="172"/>
      <c r="KBG28" s="172"/>
      <c r="KBH28" s="172"/>
      <c r="KBI28" s="172"/>
      <c r="KBJ28" s="172"/>
      <c r="KBK28" s="172"/>
      <c r="KBL28" s="172"/>
      <c r="KBM28" s="172"/>
      <c r="KBN28" s="172"/>
      <c r="KBO28" s="172"/>
      <c r="KBP28" s="172"/>
      <c r="KBQ28" s="172"/>
      <c r="KBR28" s="172"/>
      <c r="KBS28" s="172"/>
      <c r="KBT28" s="172"/>
      <c r="KBU28" s="172"/>
      <c r="KBV28" s="172"/>
      <c r="KBW28" s="172"/>
      <c r="KBX28" s="172"/>
      <c r="KBY28" s="172"/>
      <c r="KBZ28" s="172"/>
      <c r="KCA28" s="172"/>
      <c r="KCB28" s="172"/>
      <c r="KCC28" s="172"/>
      <c r="KCD28" s="172"/>
      <c r="KCE28" s="172"/>
      <c r="KCF28" s="172"/>
      <c r="KCG28" s="172"/>
      <c r="KCH28" s="172"/>
      <c r="KCI28" s="172"/>
      <c r="KCJ28" s="172"/>
      <c r="KCK28" s="172"/>
      <c r="KCL28" s="172"/>
      <c r="KCM28" s="172"/>
      <c r="KCN28" s="172"/>
      <c r="KCO28" s="172"/>
      <c r="KCP28" s="172"/>
      <c r="KCQ28" s="172"/>
      <c r="KCR28" s="172"/>
      <c r="KCS28" s="172"/>
      <c r="KCT28" s="172"/>
      <c r="KCU28" s="172"/>
      <c r="KCV28" s="172"/>
      <c r="KCW28" s="172"/>
      <c r="KCX28" s="172"/>
      <c r="KCY28" s="172"/>
      <c r="KCZ28" s="172"/>
      <c r="KDA28" s="172"/>
      <c r="KDB28" s="172"/>
      <c r="KDC28" s="172"/>
      <c r="KDD28" s="172"/>
      <c r="KDE28" s="172"/>
      <c r="KDF28" s="172"/>
      <c r="KDG28" s="172"/>
      <c r="KDH28" s="172"/>
      <c r="KDI28" s="172"/>
      <c r="KDJ28" s="172"/>
      <c r="KDK28" s="172"/>
      <c r="KDL28" s="172"/>
      <c r="KDM28" s="172"/>
      <c r="KDN28" s="172"/>
      <c r="KDO28" s="172"/>
      <c r="KDP28" s="172"/>
      <c r="KDQ28" s="172"/>
      <c r="KDR28" s="172"/>
      <c r="KDS28" s="172"/>
      <c r="KDT28" s="172"/>
      <c r="KDU28" s="172"/>
      <c r="KDV28" s="172"/>
      <c r="KDW28" s="172"/>
      <c r="KDX28" s="172"/>
      <c r="KDY28" s="172"/>
      <c r="KDZ28" s="172"/>
      <c r="KEA28" s="172"/>
      <c r="KEB28" s="172"/>
      <c r="KEC28" s="172"/>
      <c r="KED28" s="172"/>
      <c r="KEE28" s="172"/>
      <c r="KEF28" s="172"/>
      <c r="KEG28" s="172"/>
      <c r="KEH28" s="172"/>
      <c r="KEI28" s="172"/>
      <c r="KEJ28" s="172"/>
      <c r="KEK28" s="172"/>
      <c r="KEL28" s="172"/>
      <c r="KEM28" s="172"/>
      <c r="KEN28" s="172"/>
      <c r="KEO28" s="172"/>
      <c r="KEP28" s="172"/>
      <c r="KEQ28" s="172"/>
      <c r="KER28" s="172"/>
      <c r="KES28" s="172"/>
      <c r="KET28" s="172"/>
      <c r="KEU28" s="172"/>
      <c r="KEV28" s="172"/>
      <c r="KEW28" s="172"/>
      <c r="KEX28" s="172"/>
      <c r="KEY28" s="172"/>
      <c r="KEZ28" s="172"/>
      <c r="KFA28" s="172"/>
      <c r="KFB28" s="172"/>
      <c r="KFC28" s="172"/>
      <c r="KFD28" s="172"/>
      <c r="KFE28" s="172"/>
      <c r="KFF28" s="172"/>
      <c r="KFG28" s="172"/>
      <c r="KFH28" s="172"/>
      <c r="KFI28" s="172"/>
      <c r="KFJ28" s="172"/>
      <c r="KFK28" s="172"/>
      <c r="KFL28" s="172"/>
      <c r="KFM28" s="172"/>
      <c r="KFN28" s="172"/>
      <c r="KFO28" s="172"/>
      <c r="KFP28" s="172"/>
      <c r="KFQ28" s="172"/>
      <c r="KFR28" s="172"/>
      <c r="KFS28" s="172"/>
      <c r="KFT28" s="172"/>
      <c r="KFU28" s="172"/>
      <c r="KFV28" s="172"/>
      <c r="KFW28" s="172"/>
      <c r="KFX28" s="172"/>
      <c r="KFY28" s="172"/>
      <c r="KFZ28" s="172"/>
      <c r="KGA28" s="172"/>
      <c r="KGB28" s="172"/>
      <c r="KGC28" s="172"/>
      <c r="KGD28" s="172"/>
      <c r="KGE28" s="172"/>
      <c r="KGF28" s="172"/>
      <c r="KGG28" s="172"/>
      <c r="KGH28" s="172"/>
      <c r="KGI28" s="172"/>
      <c r="KGJ28" s="172"/>
      <c r="KGK28" s="172"/>
      <c r="KGL28" s="172"/>
      <c r="KGM28" s="172"/>
      <c r="KGN28" s="172"/>
      <c r="KGO28" s="172"/>
      <c r="KGP28" s="172"/>
      <c r="KGQ28" s="172"/>
      <c r="KGR28" s="172"/>
      <c r="KGS28" s="172"/>
      <c r="KGT28" s="172"/>
      <c r="KGU28" s="172"/>
      <c r="KGV28" s="172"/>
      <c r="KGW28" s="172"/>
      <c r="KGX28" s="172"/>
      <c r="KGY28" s="172"/>
      <c r="KGZ28" s="172"/>
      <c r="KHA28" s="172"/>
      <c r="KHB28" s="172"/>
      <c r="KHC28" s="172"/>
      <c r="KHD28" s="172"/>
      <c r="KHE28" s="172"/>
      <c r="KHF28" s="172"/>
      <c r="KHG28" s="172"/>
      <c r="KHH28" s="172"/>
      <c r="KHI28" s="172"/>
      <c r="KHJ28" s="172"/>
      <c r="KHK28" s="172"/>
      <c r="KHL28" s="172"/>
      <c r="KHM28" s="172"/>
      <c r="KHN28" s="172"/>
      <c r="KHO28" s="172"/>
      <c r="KHP28" s="172"/>
      <c r="KHQ28" s="172"/>
      <c r="KHR28" s="172"/>
      <c r="KHS28" s="172"/>
      <c r="KHT28" s="172"/>
      <c r="KHU28" s="172"/>
      <c r="KHV28" s="172"/>
      <c r="KHW28" s="172"/>
      <c r="KHX28" s="172"/>
      <c r="KHY28" s="172"/>
      <c r="KHZ28" s="172"/>
      <c r="KIA28" s="172"/>
      <c r="KIB28" s="172"/>
      <c r="KIC28" s="172"/>
      <c r="KID28" s="172"/>
      <c r="KIE28" s="172"/>
      <c r="KIF28" s="172"/>
      <c r="KIG28" s="172"/>
      <c r="KIH28" s="172"/>
      <c r="KII28" s="172"/>
      <c r="KIJ28" s="172"/>
      <c r="KIK28" s="172"/>
      <c r="KIL28" s="172"/>
      <c r="KIM28" s="172"/>
      <c r="KIN28" s="172"/>
      <c r="KIO28" s="172"/>
      <c r="KIP28" s="172"/>
      <c r="KIQ28" s="172"/>
      <c r="KIR28" s="172"/>
      <c r="KIS28" s="172"/>
      <c r="KIT28" s="172"/>
      <c r="KIU28" s="172"/>
      <c r="KIV28" s="172"/>
      <c r="KIW28" s="172"/>
      <c r="KIX28" s="172"/>
      <c r="KIY28" s="172"/>
      <c r="KIZ28" s="172"/>
      <c r="KJA28" s="172"/>
      <c r="KJB28" s="172"/>
      <c r="KJC28" s="172"/>
      <c r="KJD28" s="172"/>
      <c r="KJE28" s="172"/>
      <c r="KJF28" s="172"/>
      <c r="KJG28" s="172"/>
      <c r="KJH28" s="172"/>
      <c r="KJI28" s="172"/>
      <c r="KJJ28" s="172"/>
      <c r="KJK28" s="172"/>
      <c r="KJL28" s="172"/>
      <c r="KJM28" s="172"/>
      <c r="KJN28" s="172"/>
      <c r="KJO28" s="172"/>
      <c r="KJP28" s="172"/>
      <c r="KJQ28" s="172"/>
      <c r="KJR28" s="172"/>
      <c r="KJS28" s="172"/>
      <c r="KJT28" s="172"/>
      <c r="KJU28" s="172"/>
      <c r="KJV28" s="172"/>
      <c r="KJW28" s="172"/>
      <c r="KJX28" s="172"/>
      <c r="KJY28" s="172"/>
      <c r="KJZ28" s="172"/>
      <c r="KKA28" s="172"/>
      <c r="KKB28" s="172"/>
      <c r="KKC28" s="172"/>
      <c r="KKD28" s="172"/>
      <c r="KKE28" s="172"/>
      <c r="KKF28" s="172"/>
      <c r="KKG28" s="172"/>
      <c r="KKH28" s="172"/>
      <c r="KKI28" s="172"/>
      <c r="KKJ28" s="172"/>
      <c r="KKK28" s="172"/>
      <c r="KKL28" s="172"/>
      <c r="KKM28" s="172"/>
      <c r="KKN28" s="172"/>
      <c r="KKO28" s="172"/>
      <c r="KKP28" s="172"/>
      <c r="KKQ28" s="172"/>
      <c r="KKR28" s="172"/>
      <c r="KKS28" s="172"/>
      <c r="KKT28" s="172"/>
      <c r="KKU28" s="172"/>
      <c r="KKV28" s="172"/>
      <c r="KKW28" s="172"/>
      <c r="KKX28" s="172"/>
      <c r="KKY28" s="172"/>
      <c r="KKZ28" s="172"/>
      <c r="KLA28" s="172"/>
      <c r="KLB28" s="172"/>
      <c r="KLC28" s="172"/>
      <c r="KLD28" s="172"/>
      <c r="KLE28" s="172"/>
      <c r="KLF28" s="172"/>
      <c r="KLG28" s="172"/>
      <c r="KLH28" s="172"/>
      <c r="KLI28" s="172"/>
      <c r="KLJ28" s="172"/>
      <c r="KLK28" s="172"/>
      <c r="KLL28" s="172"/>
      <c r="KLM28" s="172"/>
      <c r="KLN28" s="172"/>
      <c r="KLO28" s="172"/>
      <c r="KLP28" s="172"/>
      <c r="KLQ28" s="172"/>
      <c r="KLR28" s="172"/>
      <c r="KLS28" s="172"/>
      <c r="KLT28" s="172"/>
      <c r="KLU28" s="172"/>
      <c r="KLV28" s="172"/>
      <c r="KLW28" s="172"/>
      <c r="KLX28" s="172"/>
      <c r="KLY28" s="172"/>
      <c r="KLZ28" s="172"/>
      <c r="KMA28" s="172"/>
      <c r="KMB28" s="172"/>
      <c r="KMC28" s="172"/>
      <c r="KMD28" s="172"/>
      <c r="KME28" s="172"/>
      <c r="KMF28" s="172"/>
      <c r="KMG28" s="172"/>
      <c r="KMH28" s="172"/>
      <c r="KMI28" s="172"/>
      <c r="KMJ28" s="172"/>
      <c r="KMK28" s="172"/>
      <c r="KML28" s="172"/>
      <c r="KMM28" s="172"/>
      <c r="KMN28" s="172"/>
      <c r="KMO28" s="172"/>
      <c r="KMP28" s="172"/>
      <c r="KMQ28" s="172"/>
      <c r="KMR28" s="172"/>
      <c r="KMS28" s="172"/>
      <c r="KMT28" s="172"/>
      <c r="KMU28" s="172"/>
      <c r="KMV28" s="172"/>
      <c r="KMW28" s="172"/>
      <c r="KMX28" s="172"/>
      <c r="KMY28" s="172"/>
      <c r="KMZ28" s="172"/>
      <c r="KNA28" s="172"/>
      <c r="KNB28" s="172"/>
      <c r="KNC28" s="172"/>
      <c r="KND28" s="172"/>
      <c r="KNE28" s="172"/>
      <c r="KNF28" s="172"/>
      <c r="KNG28" s="172"/>
      <c r="KNH28" s="172"/>
      <c r="KNI28" s="172"/>
      <c r="KNJ28" s="172"/>
      <c r="KNK28" s="172"/>
      <c r="KNL28" s="172"/>
      <c r="KNM28" s="172"/>
      <c r="KNN28" s="172"/>
      <c r="KNO28" s="172"/>
      <c r="KNP28" s="172"/>
      <c r="KNQ28" s="172"/>
      <c r="KNR28" s="172"/>
      <c r="KNS28" s="172"/>
      <c r="KNT28" s="172"/>
      <c r="KNU28" s="172"/>
      <c r="KNV28" s="172"/>
      <c r="KNW28" s="172"/>
      <c r="KNX28" s="172"/>
      <c r="KNY28" s="172"/>
      <c r="KNZ28" s="172"/>
      <c r="KOA28" s="172"/>
      <c r="KOB28" s="172"/>
      <c r="KOC28" s="172"/>
      <c r="KOD28" s="172"/>
      <c r="KOE28" s="172"/>
      <c r="KOF28" s="172"/>
      <c r="KOG28" s="172"/>
      <c r="KOH28" s="172"/>
      <c r="KOI28" s="172"/>
      <c r="KOJ28" s="172"/>
      <c r="KOK28" s="172"/>
      <c r="KOL28" s="172"/>
      <c r="KOM28" s="172"/>
      <c r="KON28" s="172"/>
      <c r="KOO28" s="172"/>
      <c r="KOP28" s="172"/>
      <c r="KOQ28" s="172"/>
      <c r="KOR28" s="172"/>
      <c r="KOS28" s="172"/>
      <c r="KOT28" s="172"/>
      <c r="KOU28" s="172"/>
      <c r="KOV28" s="172"/>
      <c r="KOW28" s="172"/>
      <c r="KOX28" s="172"/>
      <c r="KOY28" s="172"/>
      <c r="KOZ28" s="172"/>
      <c r="KPA28" s="172"/>
      <c r="KPB28" s="172"/>
      <c r="KPC28" s="172"/>
      <c r="KPD28" s="172"/>
      <c r="KPE28" s="172"/>
      <c r="KPF28" s="172"/>
      <c r="KPG28" s="172"/>
      <c r="KPH28" s="172"/>
      <c r="KPI28" s="172"/>
      <c r="KPJ28" s="172"/>
      <c r="KPK28" s="172"/>
      <c r="KPL28" s="172"/>
      <c r="KPM28" s="172"/>
      <c r="KPN28" s="172"/>
      <c r="KPO28" s="172"/>
      <c r="KPP28" s="172"/>
      <c r="KPQ28" s="172"/>
      <c r="KPR28" s="172"/>
      <c r="KPS28" s="172"/>
      <c r="KPT28" s="172"/>
      <c r="KPU28" s="172"/>
      <c r="KPV28" s="172"/>
      <c r="KPW28" s="172"/>
      <c r="KPX28" s="172"/>
      <c r="KPY28" s="172"/>
      <c r="KPZ28" s="172"/>
      <c r="KQA28" s="172"/>
      <c r="KQB28" s="172"/>
      <c r="KQC28" s="172"/>
      <c r="KQD28" s="172"/>
      <c r="KQE28" s="172"/>
      <c r="KQF28" s="172"/>
      <c r="KQG28" s="172"/>
      <c r="KQH28" s="172"/>
      <c r="KQI28" s="172"/>
      <c r="KQJ28" s="172"/>
      <c r="KQK28" s="172"/>
      <c r="KQL28" s="172"/>
      <c r="KQM28" s="172"/>
      <c r="KQN28" s="172"/>
      <c r="KQO28" s="172"/>
      <c r="KQP28" s="172"/>
      <c r="KQQ28" s="172"/>
      <c r="KQR28" s="172"/>
      <c r="KQS28" s="172"/>
      <c r="KQT28" s="172"/>
      <c r="KQU28" s="172"/>
      <c r="KQV28" s="172"/>
      <c r="KQW28" s="172"/>
      <c r="KQX28" s="172"/>
      <c r="KQY28" s="172"/>
      <c r="KQZ28" s="172"/>
      <c r="KRA28" s="172"/>
      <c r="KRB28" s="172"/>
      <c r="KRC28" s="172"/>
      <c r="KRD28" s="172"/>
      <c r="KRE28" s="172"/>
      <c r="KRF28" s="172"/>
      <c r="KRG28" s="172"/>
      <c r="KRH28" s="172"/>
      <c r="KRI28" s="172"/>
      <c r="KRJ28" s="172"/>
      <c r="KRK28" s="172"/>
      <c r="KRL28" s="172"/>
      <c r="KRM28" s="172"/>
      <c r="KRN28" s="172"/>
      <c r="KRO28" s="172"/>
      <c r="KRP28" s="172"/>
      <c r="KRQ28" s="172"/>
      <c r="KRR28" s="172"/>
      <c r="KRS28" s="172"/>
      <c r="KRT28" s="172"/>
      <c r="KRU28" s="172"/>
      <c r="KRV28" s="172"/>
      <c r="KRW28" s="172"/>
      <c r="KRX28" s="172"/>
      <c r="KRY28" s="172"/>
      <c r="KRZ28" s="172"/>
      <c r="KSA28" s="172"/>
      <c r="KSB28" s="172"/>
      <c r="KSC28" s="172"/>
      <c r="KSD28" s="172"/>
      <c r="KSE28" s="172"/>
      <c r="KSF28" s="172"/>
      <c r="KSG28" s="172"/>
      <c r="KSH28" s="172"/>
      <c r="KSI28" s="172"/>
      <c r="KSJ28" s="172"/>
      <c r="KSK28" s="172"/>
      <c r="KSL28" s="172"/>
      <c r="KSM28" s="172"/>
      <c r="KSN28" s="172"/>
      <c r="KSO28" s="172"/>
      <c r="KSP28" s="172"/>
      <c r="KSQ28" s="172"/>
      <c r="KSR28" s="172"/>
      <c r="KSS28" s="172"/>
      <c r="KST28" s="172"/>
      <c r="KSU28" s="172"/>
      <c r="KSV28" s="172"/>
      <c r="KSW28" s="172"/>
      <c r="KSX28" s="172"/>
      <c r="KSY28" s="172"/>
      <c r="KSZ28" s="172"/>
      <c r="KTA28" s="172"/>
      <c r="KTB28" s="172"/>
      <c r="KTC28" s="172"/>
      <c r="KTD28" s="172"/>
      <c r="KTE28" s="172"/>
      <c r="KTF28" s="172"/>
      <c r="KTG28" s="172"/>
      <c r="KTH28" s="172"/>
      <c r="KTI28" s="172"/>
      <c r="KTJ28" s="172"/>
      <c r="KTK28" s="172"/>
      <c r="KTL28" s="172"/>
      <c r="KTM28" s="172"/>
      <c r="KTN28" s="172"/>
      <c r="KTO28" s="172"/>
      <c r="KTP28" s="172"/>
      <c r="KTQ28" s="172"/>
      <c r="KTR28" s="172"/>
      <c r="KTS28" s="172"/>
      <c r="KTT28" s="172"/>
      <c r="KTU28" s="172"/>
      <c r="KTV28" s="172"/>
      <c r="KTW28" s="172"/>
      <c r="KTX28" s="172"/>
      <c r="KTY28" s="172"/>
      <c r="KTZ28" s="172"/>
      <c r="KUA28" s="172"/>
      <c r="KUB28" s="172"/>
      <c r="KUC28" s="172"/>
      <c r="KUD28" s="172"/>
      <c r="KUE28" s="172"/>
      <c r="KUF28" s="172"/>
      <c r="KUG28" s="172"/>
      <c r="KUH28" s="172"/>
      <c r="KUI28" s="172"/>
      <c r="KUJ28" s="172"/>
      <c r="KUK28" s="172"/>
      <c r="KUL28" s="172"/>
      <c r="KUM28" s="172"/>
      <c r="KUN28" s="172"/>
      <c r="KUO28" s="172"/>
      <c r="KUP28" s="172"/>
      <c r="KUQ28" s="172"/>
      <c r="KUR28" s="172"/>
      <c r="KUS28" s="172"/>
      <c r="KUT28" s="172"/>
      <c r="KUU28" s="172"/>
      <c r="KUV28" s="172"/>
      <c r="KUW28" s="172"/>
      <c r="KUX28" s="172"/>
      <c r="KUY28" s="172"/>
      <c r="KUZ28" s="172"/>
      <c r="KVA28" s="172"/>
      <c r="KVB28" s="172"/>
      <c r="KVC28" s="172"/>
      <c r="KVD28" s="172"/>
      <c r="KVE28" s="172"/>
      <c r="KVF28" s="172"/>
      <c r="KVG28" s="172"/>
      <c r="KVH28" s="172"/>
      <c r="KVI28" s="172"/>
      <c r="KVJ28" s="172"/>
      <c r="KVK28" s="172"/>
      <c r="KVL28" s="172"/>
      <c r="KVM28" s="172"/>
      <c r="KVN28" s="172"/>
      <c r="KVO28" s="172"/>
      <c r="KVP28" s="172"/>
      <c r="KVQ28" s="172"/>
      <c r="KVR28" s="172"/>
      <c r="KVS28" s="172"/>
      <c r="KVT28" s="172"/>
      <c r="KVU28" s="172"/>
      <c r="KVV28" s="172"/>
      <c r="KVW28" s="172"/>
      <c r="KVX28" s="172"/>
      <c r="KVY28" s="172"/>
      <c r="KVZ28" s="172"/>
      <c r="KWA28" s="172"/>
      <c r="KWB28" s="172"/>
      <c r="KWC28" s="172"/>
      <c r="KWD28" s="172"/>
      <c r="KWE28" s="172"/>
      <c r="KWF28" s="172"/>
      <c r="KWG28" s="172"/>
      <c r="KWH28" s="172"/>
      <c r="KWI28" s="172"/>
      <c r="KWJ28" s="172"/>
      <c r="KWK28" s="172"/>
      <c r="KWL28" s="172"/>
      <c r="KWM28" s="172"/>
      <c r="KWN28" s="172"/>
      <c r="KWO28" s="172"/>
      <c r="KWP28" s="172"/>
      <c r="KWQ28" s="172"/>
      <c r="KWR28" s="172"/>
      <c r="KWS28" s="172"/>
      <c r="KWT28" s="172"/>
      <c r="KWU28" s="172"/>
      <c r="KWV28" s="172"/>
      <c r="KWW28" s="172"/>
      <c r="KWX28" s="172"/>
      <c r="KWY28" s="172"/>
      <c r="KWZ28" s="172"/>
      <c r="KXA28" s="172"/>
      <c r="KXB28" s="172"/>
      <c r="KXC28" s="172"/>
      <c r="KXD28" s="172"/>
      <c r="KXE28" s="172"/>
      <c r="KXF28" s="172"/>
      <c r="KXG28" s="172"/>
      <c r="KXH28" s="172"/>
      <c r="KXI28" s="172"/>
      <c r="KXJ28" s="172"/>
      <c r="KXK28" s="172"/>
      <c r="KXL28" s="172"/>
      <c r="KXM28" s="172"/>
      <c r="KXN28" s="172"/>
      <c r="KXO28" s="172"/>
      <c r="KXP28" s="172"/>
      <c r="KXQ28" s="172"/>
      <c r="KXR28" s="172"/>
      <c r="KXS28" s="172"/>
      <c r="KXT28" s="172"/>
      <c r="KXU28" s="172"/>
      <c r="KXV28" s="172"/>
      <c r="KXW28" s="172"/>
      <c r="KXX28" s="172"/>
      <c r="KXY28" s="172"/>
      <c r="KXZ28" s="172"/>
      <c r="KYA28" s="172"/>
      <c r="KYB28" s="172"/>
      <c r="KYC28" s="172"/>
      <c r="KYD28" s="172"/>
      <c r="KYE28" s="172"/>
      <c r="KYF28" s="172"/>
      <c r="KYG28" s="172"/>
      <c r="KYH28" s="172"/>
      <c r="KYI28" s="172"/>
      <c r="KYJ28" s="172"/>
      <c r="KYK28" s="172"/>
      <c r="KYL28" s="172"/>
      <c r="KYM28" s="172"/>
      <c r="KYN28" s="172"/>
      <c r="KYO28" s="172"/>
      <c r="KYP28" s="172"/>
      <c r="KYQ28" s="172"/>
      <c r="KYR28" s="172"/>
      <c r="KYS28" s="172"/>
      <c r="KYT28" s="172"/>
      <c r="KYU28" s="172"/>
      <c r="KYV28" s="172"/>
      <c r="KYW28" s="172"/>
      <c r="KYX28" s="172"/>
      <c r="KYY28" s="172"/>
      <c r="KYZ28" s="172"/>
      <c r="KZA28" s="172"/>
      <c r="KZB28" s="172"/>
      <c r="KZC28" s="172"/>
      <c r="KZD28" s="172"/>
      <c r="KZE28" s="172"/>
      <c r="KZF28" s="172"/>
      <c r="KZG28" s="172"/>
      <c r="KZH28" s="172"/>
      <c r="KZI28" s="172"/>
      <c r="KZJ28" s="172"/>
      <c r="KZK28" s="172"/>
      <c r="KZL28" s="172"/>
      <c r="KZM28" s="172"/>
      <c r="KZN28" s="172"/>
      <c r="KZO28" s="172"/>
      <c r="KZP28" s="172"/>
      <c r="KZQ28" s="172"/>
      <c r="KZR28" s="172"/>
      <c r="KZS28" s="172"/>
      <c r="KZT28" s="172"/>
      <c r="KZU28" s="172"/>
      <c r="KZV28" s="172"/>
      <c r="KZW28" s="172"/>
      <c r="KZX28" s="172"/>
      <c r="KZY28" s="172"/>
      <c r="KZZ28" s="172"/>
      <c r="LAA28" s="172"/>
      <c r="LAB28" s="172"/>
      <c r="LAC28" s="172"/>
      <c r="LAD28" s="172"/>
      <c r="LAE28" s="172"/>
      <c r="LAF28" s="172"/>
      <c r="LAG28" s="172"/>
      <c r="LAH28" s="172"/>
      <c r="LAI28" s="172"/>
      <c r="LAJ28" s="172"/>
      <c r="LAK28" s="172"/>
      <c r="LAL28" s="172"/>
      <c r="LAM28" s="172"/>
      <c r="LAN28" s="172"/>
      <c r="LAO28" s="172"/>
      <c r="LAP28" s="172"/>
      <c r="LAQ28" s="172"/>
      <c r="LAR28" s="172"/>
      <c r="LAS28" s="172"/>
      <c r="LAT28" s="172"/>
      <c r="LAU28" s="172"/>
      <c r="LAV28" s="172"/>
      <c r="LAW28" s="172"/>
      <c r="LAX28" s="172"/>
      <c r="LAY28" s="172"/>
      <c r="LAZ28" s="172"/>
      <c r="LBA28" s="172"/>
      <c r="LBB28" s="172"/>
      <c r="LBC28" s="172"/>
      <c r="LBD28" s="172"/>
      <c r="LBE28" s="172"/>
      <c r="LBF28" s="172"/>
      <c r="LBG28" s="172"/>
      <c r="LBH28" s="172"/>
      <c r="LBI28" s="172"/>
      <c r="LBJ28" s="172"/>
      <c r="LBK28" s="172"/>
      <c r="LBL28" s="172"/>
      <c r="LBM28" s="172"/>
      <c r="LBN28" s="172"/>
      <c r="LBO28" s="172"/>
      <c r="LBP28" s="172"/>
      <c r="LBQ28" s="172"/>
      <c r="LBR28" s="172"/>
      <c r="LBS28" s="172"/>
      <c r="LBT28" s="172"/>
      <c r="LBU28" s="172"/>
      <c r="LBV28" s="172"/>
      <c r="LBW28" s="172"/>
      <c r="LBX28" s="172"/>
      <c r="LBY28" s="172"/>
      <c r="LBZ28" s="172"/>
      <c r="LCA28" s="172"/>
      <c r="LCB28" s="172"/>
      <c r="LCC28" s="172"/>
      <c r="LCD28" s="172"/>
      <c r="LCE28" s="172"/>
      <c r="LCF28" s="172"/>
      <c r="LCG28" s="172"/>
      <c r="LCH28" s="172"/>
      <c r="LCI28" s="172"/>
      <c r="LCJ28" s="172"/>
      <c r="LCK28" s="172"/>
      <c r="LCL28" s="172"/>
      <c r="LCM28" s="172"/>
      <c r="LCN28" s="172"/>
      <c r="LCO28" s="172"/>
      <c r="LCP28" s="172"/>
      <c r="LCQ28" s="172"/>
      <c r="LCR28" s="172"/>
      <c r="LCS28" s="172"/>
      <c r="LCT28" s="172"/>
      <c r="LCU28" s="172"/>
      <c r="LCV28" s="172"/>
      <c r="LCW28" s="172"/>
      <c r="LCX28" s="172"/>
      <c r="LCY28" s="172"/>
      <c r="LCZ28" s="172"/>
      <c r="LDA28" s="172"/>
      <c r="LDB28" s="172"/>
      <c r="LDC28" s="172"/>
      <c r="LDD28" s="172"/>
      <c r="LDE28" s="172"/>
      <c r="LDF28" s="172"/>
      <c r="LDG28" s="172"/>
      <c r="LDH28" s="172"/>
      <c r="LDI28" s="172"/>
      <c r="LDJ28" s="172"/>
      <c r="LDK28" s="172"/>
      <c r="LDL28" s="172"/>
      <c r="LDM28" s="172"/>
      <c r="LDN28" s="172"/>
      <c r="LDO28" s="172"/>
      <c r="LDP28" s="172"/>
      <c r="LDQ28" s="172"/>
      <c r="LDR28" s="172"/>
      <c r="LDS28" s="172"/>
      <c r="LDT28" s="172"/>
      <c r="LDU28" s="172"/>
      <c r="LDV28" s="172"/>
      <c r="LDW28" s="172"/>
      <c r="LDX28" s="172"/>
      <c r="LDY28" s="172"/>
      <c r="LDZ28" s="172"/>
      <c r="LEA28" s="172"/>
      <c r="LEB28" s="172"/>
      <c r="LEC28" s="172"/>
      <c r="LED28" s="172"/>
      <c r="LEE28" s="172"/>
      <c r="LEF28" s="172"/>
      <c r="LEG28" s="172"/>
      <c r="LEH28" s="172"/>
      <c r="LEI28" s="172"/>
      <c r="LEJ28" s="172"/>
      <c r="LEK28" s="172"/>
      <c r="LEL28" s="172"/>
      <c r="LEM28" s="172"/>
      <c r="LEN28" s="172"/>
      <c r="LEO28" s="172"/>
      <c r="LEP28" s="172"/>
      <c r="LEQ28" s="172"/>
      <c r="LER28" s="172"/>
      <c r="LES28" s="172"/>
      <c r="LET28" s="172"/>
      <c r="LEU28" s="172"/>
      <c r="LEV28" s="172"/>
      <c r="LEW28" s="172"/>
      <c r="LEX28" s="172"/>
      <c r="LEY28" s="172"/>
      <c r="LEZ28" s="172"/>
      <c r="LFA28" s="172"/>
      <c r="LFB28" s="172"/>
      <c r="LFC28" s="172"/>
      <c r="LFD28" s="172"/>
      <c r="LFE28" s="172"/>
      <c r="LFF28" s="172"/>
      <c r="LFG28" s="172"/>
      <c r="LFH28" s="172"/>
      <c r="LFI28" s="172"/>
      <c r="LFJ28" s="172"/>
      <c r="LFK28" s="172"/>
      <c r="LFL28" s="172"/>
      <c r="LFM28" s="172"/>
      <c r="LFN28" s="172"/>
      <c r="LFO28" s="172"/>
      <c r="LFP28" s="172"/>
      <c r="LFQ28" s="172"/>
      <c r="LFR28" s="172"/>
      <c r="LFS28" s="172"/>
      <c r="LFT28" s="172"/>
      <c r="LFU28" s="172"/>
      <c r="LFV28" s="172"/>
      <c r="LFW28" s="172"/>
      <c r="LFX28" s="172"/>
      <c r="LFY28" s="172"/>
      <c r="LFZ28" s="172"/>
      <c r="LGA28" s="172"/>
      <c r="LGB28" s="172"/>
      <c r="LGC28" s="172"/>
      <c r="LGD28" s="172"/>
      <c r="LGE28" s="172"/>
      <c r="LGF28" s="172"/>
      <c r="LGG28" s="172"/>
      <c r="LGH28" s="172"/>
      <c r="LGI28" s="172"/>
      <c r="LGJ28" s="172"/>
      <c r="LGK28" s="172"/>
      <c r="LGL28" s="172"/>
      <c r="LGM28" s="172"/>
      <c r="LGN28" s="172"/>
      <c r="LGO28" s="172"/>
      <c r="LGP28" s="172"/>
      <c r="LGQ28" s="172"/>
      <c r="LGR28" s="172"/>
      <c r="LGS28" s="172"/>
      <c r="LGT28" s="172"/>
      <c r="LGU28" s="172"/>
      <c r="LGV28" s="172"/>
      <c r="LGW28" s="172"/>
      <c r="LGX28" s="172"/>
      <c r="LGY28" s="172"/>
      <c r="LGZ28" s="172"/>
      <c r="LHA28" s="172"/>
      <c r="LHB28" s="172"/>
      <c r="LHC28" s="172"/>
      <c r="LHD28" s="172"/>
      <c r="LHE28" s="172"/>
      <c r="LHF28" s="172"/>
      <c r="LHG28" s="172"/>
      <c r="LHH28" s="172"/>
      <c r="LHI28" s="172"/>
      <c r="LHJ28" s="172"/>
      <c r="LHK28" s="172"/>
      <c r="LHL28" s="172"/>
      <c r="LHM28" s="172"/>
      <c r="LHN28" s="172"/>
      <c r="LHO28" s="172"/>
      <c r="LHP28" s="172"/>
      <c r="LHQ28" s="172"/>
      <c r="LHR28" s="172"/>
      <c r="LHS28" s="172"/>
      <c r="LHT28" s="172"/>
      <c r="LHU28" s="172"/>
      <c r="LHV28" s="172"/>
      <c r="LHW28" s="172"/>
      <c r="LHX28" s="172"/>
      <c r="LHY28" s="172"/>
      <c r="LHZ28" s="172"/>
      <c r="LIA28" s="172"/>
      <c r="LIB28" s="172"/>
      <c r="LIC28" s="172"/>
      <c r="LID28" s="172"/>
      <c r="LIE28" s="172"/>
      <c r="LIF28" s="172"/>
      <c r="LIG28" s="172"/>
      <c r="LIH28" s="172"/>
      <c r="LII28" s="172"/>
      <c r="LIJ28" s="172"/>
      <c r="LIK28" s="172"/>
      <c r="LIL28" s="172"/>
      <c r="LIM28" s="172"/>
      <c r="LIN28" s="172"/>
      <c r="LIO28" s="172"/>
      <c r="LIP28" s="172"/>
      <c r="LIQ28" s="172"/>
      <c r="LIR28" s="172"/>
      <c r="LIS28" s="172"/>
      <c r="LIT28" s="172"/>
      <c r="LIU28" s="172"/>
      <c r="LIV28" s="172"/>
      <c r="LIW28" s="172"/>
      <c r="LIX28" s="172"/>
      <c r="LIY28" s="172"/>
      <c r="LIZ28" s="172"/>
      <c r="LJA28" s="172"/>
      <c r="LJB28" s="172"/>
      <c r="LJC28" s="172"/>
      <c r="LJD28" s="172"/>
      <c r="LJE28" s="172"/>
      <c r="LJF28" s="172"/>
      <c r="LJG28" s="172"/>
      <c r="LJH28" s="172"/>
      <c r="LJI28" s="172"/>
      <c r="LJJ28" s="172"/>
      <c r="LJK28" s="172"/>
      <c r="LJL28" s="172"/>
      <c r="LJM28" s="172"/>
      <c r="LJN28" s="172"/>
      <c r="LJO28" s="172"/>
      <c r="LJP28" s="172"/>
      <c r="LJQ28" s="172"/>
      <c r="LJR28" s="172"/>
      <c r="LJS28" s="172"/>
      <c r="LJT28" s="172"/>
      <c r="LJU28" s="172"/>
      <c r="LJV28" s="172"/>
      <c r="LJW28" s="172"/>
      <c r="LJX28" s="172"/>
      <c r="LJY28" s="172"/>
      <c r="LJZ28" s="172"/>
      <c r="LKA28" s="172"/>
      <c r="LKB28" s="172"/>
      <c r="LKC28" s="172"/>
      <c r="LKD28" s="172"/>
      <c r="LKE28" s="172"/>
      <c r="LKF28" s="172"/>
      <c r="LKG28" s="172"/>
      <c r="LKH28" s="172"/>
      <c r="LKI28" s="172"/>
      <c r="LKJ28" s="172"/>
      <c r="LKK28" s="172"/>
      <c r="LKL28" s="172"/>
      <c r="LKM28" s="172"/>
      <c r="LKN28" s="172"/>
      <c r="LKO28" s="172"/>
      <c r="LKP28" s="172"/>
      <c r="LKQ28" s="172"/>
      <c r="LKR28" s="172"/>
      <c r="LKS28" s="172"/>
      <c r="LKT28" s="172"/>
      <c r="LKU28" s="172"/>
      <c r="LKV28" s="172"/>
      <c r="LKW28" s="172"/>
      <c r="LKX28" s="172"/>
      <c r="LKY28" s="172"/>
      <c r="LKZ28" s="172"/>
      <c r="LLA28" s="172"/>
      <c r="LLB28" s="172"/>
      <c r="LLC28" s="172"/>
      <c r="LLD28" s="172"/>
      <c r="LLE28" s="172"/>
      <c r="LLF28" s="172"/>
      <c r="LLG28" s="172"/>
      <c r="LLH28" s="172"/>
      <c r="LLI28" s="172"/>
      <c r="LLJ28" s="172"/>
      <c r="LLK28" s="172"/>
      <c r="LLL28" s="172"/>
      <c r="LLM28" s="172"/>
      <c r="LLN28" s="172"/>
      <c r="LLO28" s="172"/>
      <c r="LLP28" s="172"/>
      <c r="LLQ28" s="172"/>
      <c r="LLR28" s="172"/>
      <c r="LLS28" s="172"/>
      <c r="LLT28" s="172"/>
      <c r="LLU28" s="172"/>
      <c r="LLV28" s="172"/>
      <c r="LLW28" s="172"/>
      <c r="LLX28" s="172"/>
      <c r="LLY28" s="172"/>
      <c r="LLZ28" s="172"/>
      <c r="LMA28" s="172"/>
      <c r="LMB28" s="172"/>
      <c r="LMC28" s="172"/>
      <c r="LMD28" s="172"/>
      <c r="LME28" s="172"/>
      <c r="LMF28" s="172"/>
      <c r="LMG28" s="172"/>
      <c r="LMH28" s="172"/>
      <c r="LMI28" s="172"/>
      <c r="LMJ28" s="172"/>
      <c r="LMK28" s="172"/>
      <c r="LML28" s="172"/>
      <c r="LMM28" s="172"/>
      <c r="LMN28" s="172"/>
      <c r="LMO28" s="172"/>
      <c r="LMP28" s="172"/>
      <c r="LMQ28" s="172"/>
      <c r="LMR28" s="172"/>
      <c r="LMS28" s="172"/>
      <c r="LMT28" s="172"/>
      <c r="LMU28" s="172"/>
      <c r="LMV28" s="172"/>
      <c r="LMW28" s="172"/>
      <c r="LMX28" s="172"/>
      <c r="LMY28" s="172"/>
      <c r="LMZ28" s="172"/>
      <c r="LNA28" s="172"/>
      <c r="LNB28" s="172"/>
      <c r="LNC28" s="172"/>
      <c r="LND28" s="172"/>
      <c r="LNE28" s="172"/>
      <c r="LNF28" s="172"/>
      <c r="LNG28" s="172"/>
      <c r="LNH28" s="172"/>
      <c r="LNI28" s="172"/>
      <c r="LNJ28" s="172"/>
      <c r="LNK28" s="172"/>
      <c r="LNL28" s="172"/>
      <c r="LNM28" s="172"/>
      <c r="LNN28" s="172"/>
      <c r="LNO28" s="172"/>
      <c r="LNP28" s="172"/>
      <c r="LNQ28" s="172"/>
      <c r="LNR28" s="172"/>
      <c r="LNS28" s="172"/>
      <c r="LNT28" s="172"/>
      <c r="LNU28" s="172"/>
      <c r="LNV28" s="172"/>
      <c r="LNW28" s="172"/>
      <c r="LNX28" s="172"/>
      <c r="LNY28" s="172"/>
      <c r="LNZ28" s="172"/>
      <c r="LOA28" s="172"/>
      <c r="LOB28" s="172"/>
      <c r="LOC28" s="172"/>
      <c r="LOD28" s="172"/>
      <c r="LOE28" s="172"/>
      <c r="LOF28" s="172"/>
      <c r="LOG28" s="172"/>
      <c r="LOH28" s="172"/>
      <c r="LOI28" s="172"/>
      <c r="LOJ28" s="172"/>
      <c r="LOK28" s="172"/>
      <c r="LOL28" s="172"/>
      <c r="LOM28" s="172"/>
      <c r="LON28" s="172"/>
      <c r="LOO28" s="172"/>
      <c r="LOP28" s="172"/>
      <c r="LOQ28" s="172"/>
      <c r="LOR28" s="172"/>
      <c r="LOS28" s="172"/>
      <c r="LOT28" s="172"/>
      <c r="LOU28" s="172"/>
      <c r="LOV28" s="172"/>
      <c r="LOW28" s="172"/>
      <c r="LOX28" s="172"/>
      <c r="LOY28" s="172"/>
      <c r="LOZ28" s="172"/>
      <c r="LPA28" s="172"/>
      <c r="LPB28" s="172"/>
      <c r="LPC28" s="172"/>
      <c r="LPD28" s="172"/>
      <c r="LPE28" s="172"/>
      <c r="LPF28" s="172"/>
      <c r="LPG28" s="172"/>
      <c r="LPH28" s="172"/>
      <c r="LPI28" s="172"/>
      <c r="LPJ28" s="172"/>
      <c r="LPK28" s="172"/>
      <c r="LPL28" s="172"/>
      <c r="LPM28" s="172"/>
      <c r="LPN28" s="172"/>
      <c r="LPO28" s="172"/>
      <c r="LPP28" s="172"/>
      <c r="LPQ28" s="172"/>
      <c r="LPR28" s="172"/>
      <c r="LPS28" s="172"/>
      <c r="LPT28" s="172"/>
      <c r="LPU28" s="172"/>
      <c r="LPV28" s="172"/>
      <c r="LPW28" s="172"/>
      <c r="LPX28" s="172"/>
      <c r="LPY28" s="172"/>
      <c r="LPZ28" s="172"/>
      <c r="LQA28" s="172"/>
      <c r="LQB28" s="172"/>
      <c r="LQC28" s="172"/>
      <c r="LQD28" s="172"/>
      <c r="LQE28" s="172"/>
      <c r="LQF28" s="172"/>
      <c r="LQG28" s="172"/>
      <c r="LQH28" s="172"/>
      <c r="LQI28" s="172"/>
      <c r="LQJ28" s="172"/>
      <c r="LQK28" s="172"/>
      <c r="LQL28" s="172"/>
      <c r="LQM28" s="172"/>
      <c r="LQN28" s="172"/>
      <c r="LQO28" s="172"/>
      <c r="LQP28" s="172"/>
      <c r="LQQ28" s="172"/>
      <c r="LQR28" s="172"/>
      <c r="LQS28" s="172"/>
      <c r="LQT28" s="172"/>
      <c r="LQU28" s="172"/>
      <c r="LQV28" s="172"/>
      <c r="LQW28" s="172"/>
      <c r="LQX28" s="172"/>
      <c r="LQY28" s="172"/>
      <c r="LQZ28" s="172"/>
      <c r="LRA28" s="172"/>
      <c r="LRB28" s="172"/>
      <c r="LRC28" s="172"/>
      <c r="LRD28" s="172"/>
      <c r="LRE28" s="172"/>
      <c r="LRF28" s="172"/>
      <c r="LRG28" s="172"/>
      <c r="LRH28" s="172"/>
      <c r="LRI28" s="172"/>
      <c r="LRJ28" s="172"/>
      <c r="LRK28" s="172"/>
      <c r="LRL28" s="172"/>
      <c r="LRM28" s="172"/>
      <c r="LRN28" s="172"/>
      <c r="LRO28" s="172"/>
      <c r="LRP28" s="172"/>
      <c r="LRQ28" s="172"/>
      <c r="LRR28" s="172"/>
      <c r="LRS28" s="172"/>
      <c r="LRT28" s="172"/>
      <c r="LRU28" s="172"/>
      <c r="LRV28" s="172"/>
      <c r="LRW28" s="172"/>
      <c r="LRX28" s="172"/>
      <c r="LRY28" s="172"/>
      <c r="LRZ28" s="172"/>
      <c r="LSA28" s="172"/>
      <c r="LSB28" s="172"/>
      <c r="LSC28" s="172"/>
      <c r="LSD28" s="172"/>
      <c r="LSE28" s="172"/>
      <c r="LSF28" s="172"/>
      <c r="LSG28" s="172"/>
      <c r="LSH28" s="172"/>
      <c r="LSI28" s="172"/>
      <c r="LSJ28" s="172"/>
      <c r="LSK28" s="172"/>
      <c r="LSL28" s="172"/>
      <c r="LSM28" s="172"/>
      <c r="LSN28" s="172"/>
      <c r="LSO28" s="172"/>
      <c r="LSP28" s="172"/>
      <c r="LSQ28" s="172"/>
      <c r="LSR28" s="172"/>
      <c r="LSS28" s="172"/>
      <c r="LST28" s="172"/>
      <c r="LSU28" s="172"/>
      <c r="LSV28" s="172"/>
      <c r="LSW28" s="172"/>
      <c r="LSX28" s="172"/>
      <c r="LSY28" s="172"/>
      <c r="LSZ28" s="172"/>
      <c r="LTA28" s="172"/>
      <c r="LTB28" s="172"/>
      <c r="LTC28" s="172"/>
      <c r="LTD28" s="172"/>
      <c r="LTE28" s="172"/>
      <c r="LTF28" s="172"/>
      <c r="LTG28" s="172"/>
      <c r="LTH28" s="172"/>
      <c r="LTI28" s="172"/>
      <c r="LTJ28" s="172"/>
      <c r="LTK28" s="172"/>
      <c r="LTL28" s="172"/>
      <c r="LTM28" s="172"/>
      <c r="LTN28" s="172"/>
      <c r="LTO28" s="172"/>
      <c r="LTP28" s="172"/>
      <c r="LTQ28" s="172"/>
      <c r="LTR28" s="172"/>
      <c r="LTS28" s="172"/>
      <c r="LTT28" s="172"/>
      <c r="LTU28" s="172"/>
      <c r="LTV28" s="172"/>
      <c r="LTW28" s="172"/>
      <c r="LTX28" s="172"/>
      <c r="LTY28" s="172"/>
      <c r="LTZ28" s="172"/>
      <c r="LUA28" s="172"/>
      <c r="LUB28" s="172"/>
      <c r="LUC28" s="172"/>
      <c r="LUD28" s="172"/>
      <c r="LUE28" s="172"/>
      <c r="LUF28" s="172"/>
      <c r="LUG28" s="172"/>
      <c r="LUH28" s="172"/>
      <c r="LUI28" s="172"/>
      <c r="LUJ28" s="172"/>
      <c r="LUK28" s="172"/>
      <c r="LUL28" s="172"/>
      <c r="LUM28" s="172"/>
      <c r="LUN28" s="172"/>
      <c r="LUO28" s="172"/>
      <c r="LUP28" s="172"/>
      <c r="LUQ28" s="172"/>
      <c r="LUR28" s="172"/>
      <c r="LUS28" s="172"/>
      <c r="LUT28" s="172"/>
      <c r="LUU28" s="172"/>
      <c r="LUV28" s="172"/>
      <c r="LUW28" s="172"/>
      <c r="LUX28" s="172"/>
      <c r="LUY28" s="172"/>
      <c r="LUZ28" s="172"/>
      <c r="LVA28" s="172"/>
      <c r="LVB28" s="172"/>
      <c r="LVC28" s="172"/>
      <c r="LVD28" s="172"/>
      <c r="LVE28" s="172"/>
      <c r="LVF28" s="172"/>
      <c r="LVG28" s="172"/>
      <c r="LVH28" s="172"/>
      <c r="LVI28" s="172"/>
      <c r="LVJ28" s="172"/>
      <c r="LVK28" s="172"/>
      <c r="LVL28" s="172"/>
      <c r="LVM28" s="172"/>
      <c r="LVN28" s="172"/>
      <c r="LVO28" s="172"/>
      <c r="LVP28" s="172"/>
      <c r="LVQ28" s="172"/>
      <c r="LVR28" s="172"/>
      <c r="LVS28" s="172"/>
      <c r="LVT28" s="172"/>
      <c r="LVU28" s="172"/>
      <c r="LVV28" s="172"/>
      <c r="LVW28" s="172"/>
      <c r="LVX28" s="172"/>
      <c r="LVY28" s="172"/>
      <c r="LVZ28" s="172"/>
      <c r="LWA28" s="172"/>
      <c r="LWB28" s="172"/>
      <c r="LWC28" s="172"/>
      <c r="LWD28" s="172"/>
      <c r="LWE28" s="172"/>
      <c r="LWF28" s="172"/>
      <c r="LWG28" s="172"/>
      <c r="LWH28" s="172"/>
      <c r="LWI28" s="172"/>
      <c r="LWJ28" s="172"/>
      <c r="LWK28" s="172"/>
      <c r="LWL28" s="172"/>
      <c r="LWM28" s="172"/>
      <c r="LWN28" s="172"/>
      <c r="LWO28" s="172"/>
      <c r="LWP28" s="172"/>
      <c r="LWQ28" s="172"/>
      <c r="LWR28" s="172"/>
      <c r="LWS28" s="172"/>
      <c r="LWT28" s="172"/>
      <c r="LWU28" s="172"/>
      <c r="LWV28" s="172"/>
      <c r="LWW28" s="172"/>
      <c r="LWX28" s="172"/>
      <c r="LWY28" s="172"/>
      <c r="LWZ28" s="172"/>
      <c r="LXA28" s="172"/>
      <c r="LXB28" s="172"/>
      <c r="LXC28" s="172"/>
      <c r="LXD28" s="172"/>
      <c r="LXE28" s="172"/>
      <c r="LXF28" s="172"/>
      <c r="LXG28" s="172"/>
      <c r="LXH28" s="172"/>
      <c r="LXI28" s="172"/>
      <c r="LXJ28" s="172"/>
      <c r="LXK28" s="172"/>
      <c r="LXL28" s="172"/>
      <c r="LXM28" s="172"/>
      <c r="LXN28" s="172"/>
      <c r="LXO28" s="172"/>
      <c r="LXP28" s="172"/>
      <c r="LXQ28" s="172"/>
      <c r="LXR28" s="172"/>
      <c r="LXS28" s="172"/>
      <c r="LXT28" s="172"/>
      <c r="LXU28" s="172"/>
      <c r="LXV28" s="172"/>
      <c r="LXW28" s="172"/>
      <c r="LXX28" s="172"/>
      <c r="LXY28" s="172"/>
      <c r="LXZ28" s="172"/>
      <c r="LYA28" s="172"/>
      <c r="LYB28" s="172"/>
      <c r="LYC28" s="172"/>
      <c r="LYD28" s="172"/>
      <c r="LYE28" s="172"/>
      <c r="LYF28" s="172"/>
      <c r="LYG28" s="172"/>
      <c r="LYH28" s="172"/>
      <c r="LYI28" s="172"/>
      <c r="LYJ28" s="172"/>
      <c r="LYK28" s="172"/>
      <c r="LYL28" s="172"/>
      <c r="LYM28" s="172"/>
      <c r="LYN28" s="172"/>
      <c r="LYO28" s="172"/>
      <c r="LYP28" s="172"/>
      <c r="LYQ28" s="172"/>
      <c r="LYR28" s="172"/>
      <c r="LYS28" s="172"/>
      <c r="LYT28" s="172"/>
      <c r="LYU28" s="172"/>
      <c r="LYV28" s="172"/>
      <c r="LYW28" s="172"/>
      <c r="LYX28" s="172"/>
      <c r="LYY28" s="172"/>
      <c r="LYZ28" s="172"/>
      <c r="LZA28" s="172"/>
      <c r="LZB28" s="172"/>
      <c r="LZC28" s="172"/>
      <c r="LZD28" s="172"/>
      <c r="LZE28" s="172"/>
      <c r="LZF28" s="172"/>
      <c r="LZG28" s="172"/>
      <c r="LZH28" s="172"/>
      <c r="LZI28" s="172"/>
      <c r="LZJ28" s="172"/>
      <c r="LZK28" s="172"/>
      <c r="LZL28" s="172"/>
      <c r="LZM28" s="172"/>
      <c r="LZN28" s="172"/>
      <c r="LZO28" s="172"/>
      <c r="LZP28" s="172"/>
      <c r="LZQ28" s="172"/>
      <c r="LZR28" s="172"/>
      <c r="LZS28" s="172"/>
      <c r="LZT28" s="172"/>
      <c r="LZU28" s="172"/>
      <c r="LZV28" s="172"/>
      <c r="LZW28" s="172"/>
      <c r="LZX28" s="172"/>
      <c r="LZY28" s="172"/>
      <c r="LZZ28" s="172"/>
      <c r="MAA28" s="172"/>
      <c r="MAB28" s="172"/>
      <c r="MAC28" s="172"/>
      <c r="MAD28" s="172"/>
      <c r="MAE28" s="172"/>
      <c r="MAF28" s="172"/>
      <c r="MAG28" s="172"/>
      <c r="MAH28" s="172"/>
      <c r="MAI28" s="172"/>
      <c r="MAJ28" s="172"/>
      <c r="MAK28" s="172"/>
      <c r="MAL28" s="172"/>
      <c r="MAM28" s="172"/>
      <c r="MAN28" s="172"/>
      <c r="MAO28" s="172"/>
      <c r="MAP28" s="172"/>
      <c r="MAQ28" s="172"/>
      <c r="MAR28" s="172"/>
      <c r="MAS28" s="172"/>
      <c r="MAT28" s="172"/>
      <c r="MAU28" s="172"/>
      <c r="MAV28" s="172"/>
      <c r="MAW28" s="172"/>
      <c r="MAX28" s="172"/>
      <c r="MAY28" s="172"/>
      <c r="MAZ28" s="172"/>
      <c r="MBA28" s="172"/>
      <c r="MBB28" s="172"/>
      <c r="MBC28" s="172"/>
      <c r="MBD28" s="172"/>
      <c r="MBE28" s="172"/>
      <c r="MBF28" s="172"/>
      <c r="MBG28" s="172"/>
      <c r="MBH28" s="172"/>
      <c r="MBI28" s="172"/>
      <c r="MBJ28" s="172"/>
      <c r="MBK28" s="172"/>
      <c r="MBL28" s="172"/>
      <c r="MBM28" s="172"/>
      <c r="MBN28" s="172"/>
      <c r="MBO28" s="172"/>
      <c r="MBP28" s="172"/>
      <c r="MBQ28" s="172"/>
      <c r="MBR28" s="172"/>
      <c r="MBS28" s="172"/>
      <c r="MBT28" s="172"/>
      <c r="MBU28" s="172"/>
      <c r="MBV28" s="172"/>
      <c r="MBW28" s="172"/>
      <c r="MBX28" s="172"/>
      <c r="MBY28" s="172"/>
      <c r="MBZ28" s="172"/>
      <c r="MCA28" s="172"/>
      <c r="MCB28" s="172"/>
      <c r="MCC28" s="172"/>
      <c r="MCD28" s="172"/>
      <c r="MCE28" s="172"/>
      <c r="MCF28" s="172"/>
      <c r="MCG28" s="172"/>
      <c r="MCH28" s="172"/>
      <c r="MCI28" s="172"/>
      <c r="MCJ28" s="172"/>
      <c r="MCK28" s="172"/>
      <c r="MCL28" s="172"/>
      <c r="MCM28" s="172"/>
      <c r="MCN28" s="172"/>
      <c r="MCO28" s="172"/>
      <c r="MCP28" s="172"/>
      <c r="MCQ28" s="172"/>
      <c r="MCR28" s="172"/>
      <c r="MCS28" s="172"/>
      <c r="MCT28" s="172"/>
      <c r="MCU28" s="172"/>
      <c r="MCV28" s="172"/>
      <c r="MCW28" s="172"/>
      <c r="MCX28" s="172"/>
      <c r="MCY28" s="172"/>
      <c r="MCZ28" s="172"/>
      <c r="MDA28" s="172"/>
      <c r="MDB28" s="172"/>
      <c r="MDC28" s="172"/>
      <c r="MDD28" s="172"/>
      <c r="MDE28" s="172"/>
      <c r="MDF28" s="172"/>
      <c r="MDG28" s="172"/>
      <c r="MDH28" s="172"/>
      <c r="MDI28" s="172"/>
      <c r="MDJ28" s="172"/>
      <c r="MDK28" s="172"/>
      <c r="MDL28" s="172"/>
      <c r="MDM28" s="172"/>
      <c r="MDN28" s="172"/>
      <c r="MDO28" s="172"/>
      <c r="MDP28" s="172"/>
      <c r="MDQ28" s="172"/>
      <c r="MDR28" s="172"/>
      <c r="MDS28" s="172"/>
      <c r="MDT28" s="172"/>
      <c r="MDU28" s="172"/>
      <c r="MDV28" s="172"/>
      <c r="MDW28" s="172"/>
      <c r="MDX28" s="172"/>
      <c r="MDY28" s="172"/>
      <c r="MDZ28" s="172"/>
      <c r="MEA28" s="172"/>
      <c r="MEB28" s="172"/>
      <c r="MEC28" s="172"/>
      <c r="MED28" s="172"/>
      <c r="MEE28" s="172"/>
      <c r="MEF28" s="172"/>
      <c r="MEG28" s="172"/>
      <c r="MEH28" s="172"/>
      <c r="MEI28" s="172"/>
      <c r="MEJ28" s="172"/>
      <c r="MEK28" s="172"/>
      <c r="MEL28" s="172"/>
      <c r="MEM28" s="172"/>
      <c r="MEN28" s="172"/>
      <c r="MEO28" s="172"/>
      <c r="MEP28" s="172"/>
      <c r="MEQ28" s="172"/>
      <c r="MER28" s="172"/>
      <c r="MES28" s="172"/>
      <c r="MET28" s="172"/>
      <c r="MEU28" s="172"/>
      <c r="MEV28" s="172"/>
      <c r="MEW28" s="172"/>
      <c r="MEX28" s="172"/>
      <c r="MEY28" s="172"/>
      <c r="MEZ28" s="172"/>
      <c r="MFA28" s="172"/>
      <c r="MFB28" s="172"/>
      <c r="MFC28" s="172"/>
      <c r="MFD28" s="172"/>
      <c r="MFE28" s="172"/>
      <c r="MFF28" s="172"/>
      <c r="MFG28" s="172"/>
      <c r="MFH28" s="172"/>
      <c r="MFI28" s="172"/>
      <c r="MFJ28" s="172"/>
      <c r="MFK28" s="172"/>
      <c r="MFL28" s="172"/>
      <c r="MFM28" s="172"/>
      <c r="MFN28" s="172"/>
      <c r="MFO28" s="172"/>
      <c r="MFP28" s="172"/>
      <c r="MFQ28" s="172"/>
      <c r="MFR28" s="172"/>
      <c r="MFS28" s="172"/>
      <c r="MFT28" s="172"/>
      <c r="MFU28" s="172"/>
      <c r="MFV28" s="172"/>
      <c r="MFW28" s="172"/>
      <c r="MFX28" s="172"/>
      <c r="MFY28" s="172"/>
      <c r="MFZ28" s="172"/>
      <c r="MGA28" s="172"/>
      <c r="MGB28" s="172"/>
      <c r="MGC28" s="172"/>
      <c r="MGD28" s="172"/>
      <c r="MGE28" s="172"/>
      <c r="MGF28" s="172"/>
      <c r="MGG28" s="172"/>
      <c r="MGH28" s="172"/>
      <c r="MGI28" s="172"/>
      <c r="MGJ28" s="172"/>
      <c r="MGK28" s="172"/>
      <c r="MGL28" s="172"/>
      <c r="MGM28" s="172"/>
      <c r="MGN28" s="172"/>
      <c r="MGO28" s="172"/>
      <c r="MGP28" s="172"/>
      <c r="MGQ28" s="172"/>
      <c r="MGR28" s="172"/>
      <c r="MGS28" s="172"/>
      <c r="MGT28" s="172"/>
      <c r="MGU28" s="172"/>
      <c r="MGV28" s="172"/>
      <c r="MGW28" s="172"/>
      <c r="MGX28" s="172"/>
      <c r="MGY28" s="172"/>
      <c r="MGZ28" s="172"/>
      <c r="MHA28" s="172"/>
      <c r="MHB28" s="172"/>
      <c r="MHC28" s="172"/>
      <c r="MHD28" s="172"/>
      <c r="MHE28" s="172"/>
      <c r="MHF28" s="172"/>
      <c r="MHG28" s="172"/>
      <c r="MHH28" s="172"/>
      <c r="MHI28" s="172"/>
      <c r="MHJ28" s="172"/>
      <c r="MHK28" s="172"/>
      <c r="MHL28" s="172"/>
      <c r="MHM28" s="172"/>
      <c r="MHN28" s="172"/>
      <c r="MHO28" s="172"/>
      <c r="MHP28" s="172"/>
      <c r="MHQ28" s="172"/>
      <c r="MHR28" s="172"/>
      <c r="MHS28" s="172"/>
      <c r="MHT28" s="172"/>
      <c r="MHU28" s="172"/>
      <c r="MHV28" s="172"/>
      <c r="MHW28" s="172"/>
      <c r="MHX28" s="172"/>
      <c r="MHY28" s="172"/>
      <c r="MHZ28" s="172"/>
      <c r="MIA28" s="172"/>
      <c r="MIB28" s="172"/>
      <c r="MIC28" s="172"/>
      <c r="MID28" s="172"/>
      <c r="MIE28" s="172"/>
      <c r="MIF28" s="172"/>
      <c r="MIG28" s="172"/>
      <c r="MIH28" s="172"/>
      <c r="MII28" s="172"/>
      <c r="MIJ28" s="172"/>
      <c r="MIK28" s="172"/>
      <c r="MIL28" s="172"/>
      <c r="MIM28" s="172"/>
      <c r="MIN28" s="172"/>
      <c r="MIO28" s="172"/>
      <c r="MIP28" s="172"/>
      <c r="MIQ28" s="172"/>
      <c r="MIR28" s="172"/>
      <c r="MIS28" s="172"/>
      <c r="MIT28" s="172"/>
      <c r="MIU28" s="172"/>
      <c r="MIV28" s="172"/>
      <c r="MIW28" s="172"/>
      <c r="MIX28" s="172"/>
      <c r="MIY28" s="172"/>
      <c r="MIZ28" s="172"/>
      <c r="MJA28" s="172"/>
      <c r="MJB28" s="172"/>
      <c r="MJC28" s="172"/>
      <c r="MJD28" s="172"/>
      <c r="MJE28" s="172"/>
      <c r="MJF28" s="172"/>
      <c r="MJG28" s="172"/>
      <c r="MJH28" s="172"/>
      <c r="MJI28" s="172"/>
      <c r="MJJ28" s="172"/>
      <c r="MJK28" s="172"/>
      <c r="MJL28" s="172"/>
      <c r="MJM28" s="172"/>
      <c r="MJN28" s="172"/>
      <c r="MJO28" s="172"/>
      <c r="MJP28" s="172"/>
      <c r="MJQ28" s="172"/>
      <c r="MJR28" s="172"/>
      <c r="MJS28" s="172"/>
      <c r="MJT28" s="172"/>
      <c r="MJU28" s="172"/>
      <c r="MJV28" s="172"/>
      <c r="MJW28" s="172"/>
      <c r="MJX28" s="172"/>
      <c r="MJY28" s="172"/>
      <c r="MJZ28" s="172"/>
      <c r="MKA28" s="172"/>
      <c r="MKB28" s="172"/>
      <c r="MKC28" s="172"/>
      <c r="MKD28" s="172"/>
      <c r="MKE28" s="172"/>
      <c r="MKF28" s="172"/>
      <c r="MKG28" s="172"/>
      <c r="MKH28" s="172"/>
      <c r="MKI28" s="172"/>
      <c r="MKJ28" s="172"/>
      <c r="MKK28" s="172"/>
      <c r="MKL28" s="172"/>
      <c r="MKM28" s="172"/>
      <c r="MKN28" s="172"/>
      <c r="MKO28" s="172"/>
      <c r="MKP28" s="172"/>
      <c r="MKQ28" s="172"/>
      <c r="MKR28" s="172"/>
      <c r="MKS28" s="172"/>
      <c r="MKT28" s="172"/>
      <c r="MKU28" s="172"/>
      <c r="MKV28" s="172"/>
      <c r="MKW28" s="172"/>
      <c r="MKX28" s="172"/>
      <c r="MKY28" s="172"/>
      <c r="MKZ28" s="172"/>
      <c r="MLA28" s="172"/>
      <c r="MLB28" s="172"/>
      <c r="MLC28" s="172"/>
      <c r="MLD28" s="172"/>
      <c r="MLE28" s="172"/>
      <c r="MLF28" s="172"/>
      <c r="MLG28" s="172"/>
      <c r="MLH28" s="172"/>
      <c r="MLI28" s="172"/>
      <c r="MLJ28" s="172"/>
      <c r="MLK28" s="172"/>
      <c r="MLL28" s="172"/>
      <c r="MLM28" s="172"/>
      <c r="MLN28" s="172"/>
      <c r="MLO28" s="172"/>
      <c r="MLP28" s="172"/>
      <c r="MLQ28" s="172"/>
      <c r="MLR28" s="172"/>
      <c r="MLS28" s="172"/>
      <c r="MLT28" s="172"/>
      <c r="MLU28" s="172"/>
      <c r="MLV28" s="172"/>
      <c r="MLW28" s="172"/>
      <c r="MLX28" s="172"/>
      <c r="MLY28" s="172"/>
      <c r="MLZ28" s="172"/>
      <c r="MMA28" s="172"/>
      <c r="MMB28" s="172"/>
      <c r="MMC28" s="172"/>
      <c r="MMD28" s="172"/>
      <c r="MME28" s="172"/>
      <c r="MMF28" s="172"/>
      <c r="MMG28" s="172"/>
      <c r="MMH28" s="172"/>
      <c r="MMI28" s="172"/>
      <c r="MMJ28" s="172"/>
      <c r="MMK28" s="172"/>
      <c r="MML28" s="172"/>
      <c r="MMM28" s="172"/>
      <c r="MMN28" s="172"/>
      <c r="MMO28" s="172"/>
      <c r="MMP28" s="172"/>
      <c r="MMQ28" s="172"/>
      <c r="MMR28" s="172"/>
      <c r="MMS28" s="172"/>
      <c r="MMT28" s="172"/>
      <c r="MMU28" s="172"/>
      <c r="MMV28" s="172"/>
      <c r="MMW28" s="172"/>
      <c r="MMX28" s="172"/>
      <c r="MMY28" s="172"/>
      <c r="MMZ28" s="172"/>
      <c r="MNA28" s="172"/>
      <c r="MNB28" s="172"/>
      <c r="MNC28" s="172"/>
      <c r="MND28" s="172"/>
      <c r="MNE28" s="172"/>
      <c r="MNF28" s="172"/>
      <c r="MNG28" s="172"/>
      <c r="MNH28" s="172"/>
      <c r="MNI28" s="172"/>
      <c r="MNJ28" s="172"/>
      <c r="MNK28" s="172"/>
      <c r="MNL28" s="172"/>
      <c r="MNM28" s="172"/>
      <c r="MNN28" s="172"/>
      <c r="MNO28" s="172"/>
      <c r="MNP28" s="172"/>
      <c r="MNQ28" s="172"/>
      <c r="MNR28" s="172"/>
      <c r="MNS28" s="172"/>
      <c r="MNT28" s="172"/>
      <c r="MNU28" s="172"/>
      <c r="MNV28" s="172"/>
      <c r="MNW28" s="172"/>
      <c r="MNX28" s="172"/>
      <c r="MNY28" s="172"/>
      <c r="MNZ28" s="172"/>
      <c r="MOA28" s="172"/>
      <c r="MOB28" s="172"/>
      <c r="MOC28" s="172"/>
      <c r="MOD28" s="172"/>
      <c r="MOE28" s="172"/>
      <c r="MOF28" s="172"/>
      <c r="MOG28" s="172"/>
      <c r="MOH28" s="172"/>
      <c r="MOI28" s="172"/>
      <c r="MOJ28" s="172"/>
      <c r="MOK28" s="172"/>
      <c r="MOL28" s="172"/>
      <c r="MOM28" s="172"/>
      <c r="MON28" s="172"/>
      <c r="MOO28" s="172"/>
      <c r="MOP28" s="172"/>
      <c r="MOQ28" s="172"/>
      <c r="MOR28" s="172"/>
      <c r="MOS28" s="172"/>
      <c r="MOT28" s="172"/>
      <c r="MOU28" s="172"/>
      <c r="MOV28" s="172"/>
      <c r="MOW28" s="172"/>
      <c r="MOX28" s="172"/>
      <c r="MOY28" s="172"/>
      <c r="MOZ28" s="172"/>
      <c r="MPA28" s="172"/>
      <c r="MPB28" s="172"/>
      <c r="MPC28" s="172"/>
      <c r="MPD28" s="172"/>
      <c r="MPE28" s="172"/>
      <c r="MPF28" s="172"/>
      <c r="MPG28" s="172"/>
      <c r="MPH28" s="172"/>
      <c r="MPI28" s="172"/>
      <c r="MPJ28" s="172"/>
      <c r="MPK28" s="172"/>
      <c r="MPL28" s="172"/>
      <c r="MPM28" s="172"/>
      <c r="MPN28" s="172"/>
      <c r="MPO28" s="172"/>
      <c r="MPP28" s="172"/>
      <c r="MPQ28" s="172"/>
      <c r="MPR28" s="172"/>
      <c r="MPS28" s="172"/>
      <c r="MPT28" s="172"/>
      <c r="MPU28" s="172"/>
      <c r="MPV28" s="172"/>
      <c r="MPW28" s="172"/>
      <c r="MPX28" s="172"/>
      <c r="MPY28" s="172"/>
      <c r="MPZ28" s="172"/>
      <c r="MQA28" s="172"/>
      <c r="MQB28" s="172"/>
      <c r="MQC28" s="172"/>
      <c r="MQD28" s="172"/>
      <c r="MQE28" s="172"/>
      <c r="MQF28" s="172"/>
      <c r="MQG28" s="172"/>
      <c r="MQH28" s="172"/>
      <c r="MQI28" s="172"/>
      <c r="MQJ28" s="172"/>
      <c r="MQK28" s="172"/>
      <c r="MQL28" s="172"/>
      <c r="MQM28" s="172"/>
      <c r="MQN28" s="172"/>
      <c r="MQO28" s="172"/>
      <c r="MQP28" s="172"/>
      <c r="MQQ28" s="172"/>
      <c r="MQR28" s="172"/>
      <c r="MQS28" s="172"/>
      <c r="MQT28" s="172"/>
      <c r="MQU28" s="172"/>
      <c r="MQV28" s="172"/>
      <c r="MQW28" s="172"/>
      <c r="MQX28" s="172"/>
      <c r="MQY28" s="172"/>
      <c r="MQZ28" s="172"/>
      <c r="MRA28" s="172"/>
      <c r="MRB28" s="172"/>
      <c r="MRC28" s="172"/>
      <c r="MRD28" s="172"/>
      <c r="MRE28" s="172"/>
      <c r="MRF28" s="172"/>
      <c r="MRG28" s="172"/>
      <c r="MRH28" s="172"/>
      <c r="MRI28" s="172"/>
      <c r="MRJ28" s="172"/>
      <c r="MRK28" s="172"/>
      <c r="MRL28" s="172"/>
      <c r="MRM28" s="172"/>
      <c r="MRN28" s="172"/>
      <c r="MRO28" s="172"/>
      <c r="MRP28" s="172"/>
      <c r="MRQ28" s="172"/>
      <c r="MRR28" s="172"/>
      <c r="MRS28" s="172"/>
      <c r="MRT28" s="172"/>
      <c r="MRU28" s="172"/>
      <c r="MRV28" s="172"/>
      <c r="MRW28" s="172"/>
      <c r="MRX28" s="172"/>
      <c r="MRY28" s="172"/>
      <c r="MRZ28" s="172"/>
      <c r="MSA28" s="172"/>
      <c r="MSB28" s="172"/>
      <c r="MSC28" s="172"/>
      <c r="MSD28" s="172"/>
      <c r="MSE28" s="172"/>
      <c r="MSF28" s="172"/>
      <c r="MSG28" s="172"/>
      <c r="MSH28" s="172"/>
      <c r="MSI28" s="172"/>
      <c r="MSJ28" s="172"/>
      <c r="MSK28" s="172"/>
      <c r="MSL28" s="172"/>
      <c r="MSM28" s="172"/>
      <c r="MSN28" s="172"/>
      <c r="MSO28" s="172"/>
      <c r="MSP28" s="172"/>
      <c r="MSQ28" s="172"/>
      <c r="MSR28" s="172"/>
      <c r="MSS28" s="172"/>
      <c r="MST28" s="172"/>
      <c r="MSU28" s="172"/>
      <c r="MSV28" s="172"/>
      <c r="MSW28" s="172"/>
      <c r="MSX28" s="172"/>
      <c r="MSY28" s="172"/>
      <c r="MSZ28" s="172"/>
      <c r="MTA28" s="172"/>
      <c r="MTB28" s="172"/>
      <c r="MTC28" s="172"/>
      <c r="MTD28" s="172"/>
      <c r="MTE28" s="172"/>
      <c r="MTF28" s="172"/>
      <c r="MTG28" s="172"/>
      <c r="MTH28" s="172"/>
      <c r="MTI28" s="172"/>
      <c r="MTJ28" s="172"/>
      <c r="MTK28" s="172"/>
      <c r="MTL28" s="172"/>
      <c r="MTM28" s="172"/>
      <c r="MTN28" s="172"/>
      <c r="MTO28" s="172"/>
      <c r="MTP28" s="172"/>
      <c r="MTQ28" s="172"/>
      <c r="MTR28" s="172"/>
      <c r="MTS28" s="172"/>
      <c r="MTT28" s="172"/>
      <c r="MTU28" s="172"/>
      <c r="MTV28" s="172"/>
      <c r="MTW28" s="172"/>
      <c r="MTX28" s="172"/>
      <c r="MTY28" s="172"/>
      <c r="MTZ28" s="172"/>
      <c r="MUA28" s="172"/>
      <c r="MUB28" s="172"/>
      <c r="MUC28" s="172"/>
      <c r="MUD28" s="172"/>
      <c r="MUE28" s="172"/>
      <c r="MUF28" s="172"/>
      <c r="MUG28" s="172"/>
      <c r="MUH28" s="172"/>
      <c r="MUI28" s="172"/>
      <c r="MUJ28" s="172"/>
      <c r="MUK28" s="172"/>
      <c r="MUL28" s="172"/>
      <c r="MUM28" s="172"/>
      <c r="MUN28" s="172"/>
      <c r="MUO28" s="172"/>
      <c r="MUP28" s="172"/>
      <c r="MUQ28" s="172"/>
      <c r="MUR28" s="172"/>
      <c r="MUS28" s="172"/>
      <c r="MUT28" s="172"/>
      <c r="MUU28" s="172"/>
      <c r="MUV28" s="172"/>
      <c r="MUW28" s="172"/>
      <c r="MUX28" s="172"/>
      <c r="MUY28" s="172"/>
      <c r="MUZ28" s="172"/>
      <c r="MVA28" s="172"/>
      <c r="MVB28" s="172"/>
      <c r="MVC28" s="172"/>
      <c r="MVD28" s="172"/>
      <c r="MVE28" s="172"/>
      <c r="MVF28" s="172"/>
      <c r="MVG28" s="172"/>
      <c r="MVH28" s="172"/>
      <c r="MVI28" s="172"/>
      <c r="MVJ28" s="172"/>
      <c r="MVK28" s="172"/>
      <c r="MVL28" s="172"/>
      <c r="MVM28" s="172"/>
      <c r="MVN28" s="172"/>
      <c r="MVO28" s="172"/>
      <c r="MVP28" s="172"/>
      <c r="MVQ28" s="172"/>
      <c r="MVR28" s="172"/>
      <c r="MVS28" s="172"/>
      <c r="MVT28" s="172"/>
      <c r="MVU28" s="172"/>
      <c r="MVV28" s="172"/>
      <c r="MVW28" s="172"/>
      <c r="MVX28" s="172"/>
      <c r="MVY28" s="172"/>
      <c r="MVZ28" s="172"/>
      <c r="MWA28" s="172"/>
      <c r="MWB28" s="172"/>
      <c r="MWC28" s="172"/>
      <c r="MWD28" s="172"/>
      <c r="MWE28" s="172"/>
      <c r="MWF28" s="172"/>
      <c r="MWG28" s="172"/>
      <c r="MWH28" s="172"/>
      <c r="MWI28" s="172"/>
      <c r="MWJ28" s="172"/>
      <c r="MWK28" s="172"/>
      <c r="MWL28" s="172"/>
      <c r="MWM28" s="172"/>
      <c r="MWN28" s="172"/>
      <c r="MWO28" s="172"/>
      <c r="MWP28" s="172"/>
      <c r="MWQ28" s="172"/>
      <c r="MWR28" s="172"/>
      <c r="MWS28" s="172"/>
      <c r="MWT28" s="172"/>
      <c r="MWU28" s="172"/>
      <c r="MWV28" s="172"/>
      <c r="MWW28" s="172"/>
      <c r="MWX28" s="172"/>
      <c r="MWY28" s="172"/>
      <c r="MWZ28" s="172"/>
      <c r="MXA28" s="172"/>
      <c r="MXB28" s="172"/>
      <c r="MXC28" s="172"/>
      <c r="MXD28" s="172"/>
      <c r="MXE28" s="172"/>
      <c r="MXF28" s="172"/>
      <c r="MXG28" s="172"/>
      <c r="MXH28" s="172"/>
      <c r="MXI28" s="172"/>
      <c r="MXJ28" s="172"/>
      <c r="MXK28" s="172"/>
      <c r="MXL28" s="172"/>
      <c r="MXM28" s="172"/>
      <c r="MXN28" s="172"/>
      <c r="MXO28" s="172"/>
      <c r="MXP28" s="172"/>
      <c r="MXQ28" s="172"/>
      <c r="MXR28" s="172"/>
      <c r="MXS28" s="172"/>
      <c r="MXT28" s="172"/>
      <c r="MXU28" s="172"/>
      <c r="MXV28" s="172"/>
      <c r="MXW28" s="172"/>
      <c r="MXX28" s="172"/>
      <c r="MXY28" s="172"/>
      <c r="MXZ28" s="172"/>
      <c r="MYA28" s="172"/>
      <c r="MYB28" s="172"/>
      <c r="MYC28" s="172"/>
      <c r="MYD28" s="172"/>
      <c r="MYE28" s="172"/>
      <c r="MYF28" s="172"/>
      <c r="MYG28" s="172"/>
      <c r="MYH28" s="172"/>
      <c r="MYI28" s="172"/>
      <c r="MYJ28" s="172"/>
      <c r="MYK28" s="172"/>
      <c r="MYL28" s="172"/>
      <c r="MYM28" s="172"/>
      <c r="MYN28" s="172"/>
      <c r="MYO28" s="172"/>
      <c r="MYP28" s="172"/>
      <c r="MYQ28" s="172"/>
      <c r="MYR28" s="172"/>
      <c r="MYS28" s="172"/>
      <c r="MYT28" s="172"/>
      <c r="MYU28" s="172"/>
      <c r="MYV28" s="172"/>
      <c r="MYW28" s="172"/>
      <c r="MYX28" s="172"/>
      <c r="MYY28" s="172"/>
      <c r="MYZ28" s="172"/>
      <c r="MZA28" s="172"/>
      <c r="MZB28" s="172"/>
      <c r="MZC28" s="172"/>
      <c r="MZD28" s="172"/>
      <c r="MZE28" s="172"/>
      <c r="MZF28" s="172"/>
      <c r="MZG28" s="172"/>
      <c r="MZH28" s="172"/>
      <c r="MZI28" s="172"/>
      <c r="MZJ28" s="172"/>
      <c r="MZK28" s="172"/>
      <c r="MZL28" s="172"/>
      <c r="MZM28" s="172"/>
      <c r="MZN28" s="172"/>
      <c r="MZO28" s="172"/>
      <c r="MZP28" s="172"/>
      <c r="MZQ28" s="172"/>
      <c r="MZR28" s="172"/>
      <c r="MZS28" s="172"/>
      <c r="MZT28" s="172"/>
      <c r="MZU28" s="172"/>
      <c r="MZV28" s="172"/>
      <c r="MZW28" s="172"/>
      <c r="MZX28" s="172"/>
      <c r="MZY28" s="172"/>
      <c r="MZZ28" s="172"/>
      <c r="NAA28" s="172"/>
      <c r="NAB28" s="172"/>
      <c r="NAC28" s="172"/>
      <c r="NAD28" s="172"/>
      <c r="NAE28" s="172"/>
      <c r="NAF28" s="172"/>
      <c r="NAG28" s="172"/>
      <c r="NAH28" s="172"/>
      <c r="NAI28" s="172"/>
      <c r="NAJ28" s="172"/>
      <c r="NAK28" s="172"/>
      <c r="NAL28" s="172"/>
      <c r="NAM28" s="172"/>
      <c r="NAN28" s="172"/>
      <c r="NAO28" s="172"/>
      <c r="NAP28" s="172"/>
      <c r="NAQ28" s="172"/>
      <c r="NAR28" s="172"/>
      <c r="NAS28" s="172"/>
      <c r="NAT28" s="172"/>
      <c r="NAU28" s="172"/>
      <c r="NAV28" s="172"/>
      <c r="NAW28" s="172"/>
      <c r="NAX28" s="172"/>
      <c r="NAY28" s="172"/>
      <c r="NAZ28" s="172"/>
      <c r="NBA28" s="172"/>
      <c r="NBB28" s="172"/>
      <c r="NBC28" s="172"/>
      <c r="NBD28" s="172"/>
      <c r="NBE28" s="172"/>
      <c r="NBF28" s="172"/>
      <c r="NBG28" s="172"/>
      <c r="NBH28" s="172"/>
      <c r="NBI28" s="172"/>
      <c r="NBJ28" s="172"/>
      <c r="NBK28" s="172"/>
      <c r="NBL28" s="172"/>
      <c r="NBM28" s="172"/>
      <c r="NBN28" s="172"/>
      <c r="NBO28" s="172"/>
      <c r="NBP28" s="172"/>
      <c r="NBQ28" s="172"/>
      <c r="NBR28" s="172"/>
      <c r="NBS28" s="172"/>
      <c r="NBT28" s="172"/>
      <c r="NBU28" s="172"/>
      <c r="NBV28" s="172"/>
      <c r="NBW28" s="172"/>
      <c r="NBX28" s="172"/>
      <c r="NBY28" s="172"/>
      <c r="NBZ28" s="172"/>
      <c r="NCA28" s="172"/>
      <c r="NCB28" s="172"/>
      <c r="NCC28" s="172"/>
      <c r="NCD28" s="172"/>
      <c r="NCE28" s="172"/>
      <c r="NCF28" s="172"/>
      <c r="NCG28" s="172"/>
      <c r="NCH28" s="172"/>
      <c r="NCI28" s="172"/>
      <c r="NCJ28" s="172"/>
      <c r="NCK28" s="172"/>
      <c r="NCL28" s="172"/>
      <c r="NCM28" s="172"/>
      <c r="NCN28" s="172"/>
      <c r="NCO28" s="172"/>
      <c r="NCP28" s="172"/>
      <c r="NCQ28" s="172"/>
      <c r="NCR28" s="172"/>
      <c r="NCS28" s="172"/>
      <c r="NCT28" s="172"/>
      <c r="NCU28" s="172"/>
      <c r="NCV28" s="172"/>
      <c r="NCW28" s="172"/>
      <c r="NCX28" s="172"/>
      <c r="NCY28" s="172"/>
      <c r="NCZ28" s="172"/>
      <c r="NDA28" s="172"/>
      <c r="NDB28" s="172"/>
      <c r="NDC28" s="172"/>
      <c r="NDD28" s="172"/>
      <c r="NDE28" s="172"/>
      <c r="NDF28" s="172"/>
      <c r="NDG28" s="172"/>
      <c r="NDH28" s="172"/>
      <c r="NDI28" s="172"/>
      <c r="NDJ28" s="172"/>
      <c r="NDK28" s="172"/>
      <c r="NDL28" s="172"/>
      <c r="NDM28" s="172"/>
      <c r="NDN28" s="172"/>
      <c r="NDO28" s="172"/>
      <c r="NDP28" s="172"/>
      <c r="NDQ28" s="172"/>
      <c r="NDR28" s="172"/>
      <c r="NDS28" s="172"/>
      <c r="NDT28" s="172"/>
      <c r="NDU28" s="172"/>
      <c r="NDV28" s="172"/>
      <c r="NDW28" s="172"/>
      <c r="NDX28" s="172"/>
      <c r="NDY28" s="172"/>
      <c r="NDZ28" s="172"/>
      <c r="NEA28" s="172"/>
      <c r="NEB28" s="172"/>
      <c r="NEC28" s="172"/>
      <c r="NED28" s="172"/>
      <c r="NEE28" s="172"/>
      <c r="NEF28" s="172"/>
      <c r="NEG28" s="172"/>
      <c r="NEH28" s="172"/>
      <c r="NEI28" s="172"/>
      <c r="NEJ28" s="172"/>
      <c r="NEK28" s="172"/>
      <c r="NEL28" s="172"/>
      <c r="NEM28" s="172"/>
      <c r="NEN28" s="172"/>
      <c r="NEO28" s="172"/>
      <c r="NEP28" s="172"/>
      <c r="NEQ28" s="172"/>
      <c r="NER28" s="172"/>
      <c r="NES28" s="172"/>
      <c r="NET28" s="172"/>
      <c r="NEU28" s="172"/>
      <c r="NEV28" s="172"/>
      <c r="NEW28" s="172"/>
      <c r="NEX28" s="172"/>
      <c r="NEY28" s="172"/>
      <c r="NEZ28" s="172"/>
      <c r="NFA28" s="172"/>
      <c r="NFB28" s="172"/>
      <c r="NFC28" s="172"/>
      <c r="NFD28" s="172"/>
      <c r="NFE28" s="172"/>
      <c r="NFF28" s="172"/>
      <c r="NFG28" s="172"/>
      <c r="NFH28" s="172"/>
      <c r="NFI28" s="172"/>
      <c r="NFJ28" s="172"/>
      <c r="NFK28" s="172"/>
      <c r="NFL28" s="172"/>
      <c r="NFM28" s="172"/>
      <c r="NFN28" s="172"/>
      <c r="NFO28" s="172"/>
      <c r="NFP28" s="172"/>
      <c r="NFQ28" s="172"/>
      <c r="NFR28" s="172"/>
      <c r="NFS28" s="172"/>
      <c r="NFT28" s="172"/>
      <c r="NFU28" s="172"/>
      <c r="NFV28" s="172"/>
      <c r="NFW28" s="172"/>
      <c r="NFX28" s="172"/>
      <c r="NFY28" s="172"/>
      <c r="NFZ28" s="172"/>
      <c r="NGA28" s="172"/>
      <c r="NGB28" s="172"/>
      <c r="NGC28" s="172"/>
      <c r="NGD28" s="172"/>
      <c r="NGE28" s="172"/>
      <c r="NGF28" s="172"/>
      <c r="NGG28" s="172"/>
      <c r="NGH28" s="172"/>
      <c r="NGI28" s="172"/>
      <c r="NGJ28" s="172"/>
      <c r="NGK28" s="172"/>
      <c r="NGL28" s="172"/>
      <c r="NGM28" s="172"/>
      <c r="NGN28" s="172"/>
      <c r="NGO28" s="172"/>
      <c r="NGP28" s="172"/>
      <c r="NGQ28" s="172"/>
      <c r="NGR28" s="172"/>
      <c r="NGS28" s="172"/>
      <c r="NGT28" s="172"/>
      <c r="NGU28" s="172"/>
      <c r="NGV28" s="172"/>
      <c r="NGW28" s="172"/>
      <c r="NGX28" s="172"/>
      <c r="NGY28" s="172"/>
      <c r="NGZ28" s="172"/>
      <c r="NHA28" s="172"/>
      <c r="NHB28" s="172"/>
      <c r="NHC28" s="172"/>
      <c r="NHD28" s="172"/>
      <c r="NHE28" s="172"/>
      <c r="NHF28" s="172"/>
      <c r="NHG28" s="172"/>
      <c r="NHH28" s="172"/>
      <c r="NHI28" s="172"/>
      <c r="NHJ28" s="172"/>
      <c r="NHK28" s="172"/>
      <c r="NHL28" s="172"/>
      <c r="NHM28" s="172"/>
      <c r="NHN28" s="172"/>
      <c r="NHO28" s="172"/>
      <c r="NHP28" s="172"/>
      <c r="NHQ28" s="172"/>
      <c r="NHR28" s="172"/>
      <c r="NHS28" s="172"/>
      <c r="NHT28" s="172"/>
      <c r="NHU28" s="172"/>
      <c r="NHV28" s="172"/>
      <c r="NHW28" s="172"/>
      <c r="NHX28" s="172"/>
      <c r="NHY28" s="172"/>
      <c r="NHZ28" s="172"/>
      <c r="NIA28" s="172"/>
      <c r="NIB28" s="172"/>
      <c r="NIC28" s="172"/>
      <c r="NID28" s="172"/>
      <c r="NIE28" s="172"/>
      <c r="NIF28" s="172"/>
      <c r="NIG28" s="172"/>
      <c r="NIH28" s="172"/>
      <c r="NII28" s="172"/>
      <c r="NIJ28" s="172"/>
      <c r="NIK28" s="172"/>
      <c r="NIL28" s="172"/>
      <c r="NIM28" s="172"/>
      <c r="NIN28" s="172"/>
      <c r="NIO28" s="172"/>
      <c r="NIP28" s="172"/>
      <c r="NIQ28" s="172"/>
      <c r="NIR28" s="172"/>
      <c r="NIS28" s="172"/>
      <c r="NIT28" s="172"/>
      <c r="NIU28" s="172"/>
      <c r="NIV28" s="172"/>
      <c r="NIW28" s="172"/>
      <c r="NIX28" s="172"/>
      <c r="NIY28" s="172"/>
      <c r="NIZ28" s="172"/>
      <c r="NJA28" s="172"/>
      <c r="NJB28" s="172"/>
      <c r="NJC28" s="172"/>
      <c r="NJD28" s="172"/>
      <c r="NJE28" s="172"/>
      <c r="NJF28" s="172"/>
      <c r="NJG28" s="172"/>
      <c r="NJH28" s="172"/>
      <c r="NJI28" s="172"/>
      <c r="NJJ28" s="172"/>
      <c r="NJK28" s="172"/>
      <c r="NJL28" s="172"/>
      <c r="NJM28" s="172"/>
      <c r="NJN28" s="172"/>
      <c r="NJO28" s="172"/>
      <c r="NJP28" s="172"/>
      <c r="NJQ28" s="172"/>
      <c r="NJR28" s="172"/>
      <c r="NJS28" s="172"/>
      <c r="NJT28" s="172"/>
      <c r="NJU28" s="172"/>
      <c r="NJV28" s="172"/>
      <c r="NJW28" s="172"/>
      <c r="NJX28" s="172"/>
      <c r="NJY28" s="172"/>
      <c r="NJZ28" s="172"/>
      <c r="NKA28" s="172"/>
      <c r="NKB28" s="172"/>
      <c r="NKC28" s="172"/>
      <c r="NKD28" s="172"/>
      <c r="NKE28" s="172"/>
      <c r="NKF28" s="172"/>
      <c r="NKG28" s="172"/>
      <c r="NKH28" s="172"/>
      <c r="NKI28" s="172"/>
      <c r="NKJ28" s="172"/>
      <c r="NKK28" s="172"/>
      <c r="NKL28" s="172"/>
      <c r="NKM28" s="172"/>
      <c r="NKN28" s="172"/>
      <c r="NKO28" s="172"/>
      <c r="NKP28" s="172"/>
      <c r="NKQ28" s="172"/>
      <c r="NKR28" s="172"/>
      <c r="NKS28" s="172"/>
      <c r="NKT28" s="172"/>
      <c r="NKU28" s="172"/>
      <c r="NKV28" s="172"/>
      <c r="NKW28" s="172"/>
      <c r="NKX28" s="172"/>
      <c r="NKY28" s="172"/>
      <c r="NKZ28" s="172"/>
      <c r="NLA28" s="172"/>
      <c r="NLB28" s="172"/>
      <c r="NLC28" s="172"/>
      <c r="NLD28" s="172"/>
      <c r="NLE28" s="172"/>
      <c r="NLF28" s="172"/>
      <c r="NLG28" s="172"/>
      <c r="NLH28" s="172"/>
      <c r="NLI28" s="172"/>
      <c r="NLJ28" s="172"/>
      <c r="NLK28" s="172"/>
      <c r="NLL28" s="172"/>
      <c r="NLM28" s="172"/>
      <c r="NLN28" s="172"/>
      <c r="NLO28" s="172"/>
      <c r="NLP28" s="172"/>
      <c r="NLQ28" s="172"/>
      <c r="NLR28" s="172"/>
      <c r="NLS28" s="172"/>
      <c r="NLT28" s="172"/>
      <c r="NLU28" s="172"/>
      <c r="NLV28" s="172"/>
      <c r="NLW28" s="172"/>
      <c r="NLX28" s="172"/>
      <c r="NLY28" s="172"/>
      <c r="NLZ28" s="172"/>
      <c r="NMA28" s="172"/>
      <c r="NMB28" s="172"/>
      <c r="NMC28" s="172"/>
      <c r="NMD28" s="172"/>
      <c r="NME28" s="172"/>
      <c r="NMF28" s="172"/>
      <c r="NMG28" s="172"/>
      <c r="NMH28" s="172"/>
      <c r="NMI28" s="172"/>
      <c r="NMJ28" s="172"/>
      <c r="NMK28" s="172"/>
      <c r="NML28" s="172"/>
      <c r="NMM28" s="172"/>
      <c r="NMN28" s="172"/>
      <c r="NMO28" s="172"/>
      <c r="NMP28" s="172"/>
      <c r="NMQ28" s="172"/>
      <c r="NMR28" s="172"/>
      <c r="NMS28" s="172"/>
      <c r="NMT28" s="172"/>
      <c r="NMU28" s="172"/>
      <c r="NMV28" s="172"/>
      <c r="NMW28" s="172"/>
      <c r="NMX28" s="172"/>
      <c r="NMY28" s="172"/>
      <c r="NMZ28" s="172"/>
      <c r="NNA28" s="172"/>
      <c r="NNB28" s="172"/>
      <c r="NNC28" s="172"/>
      <c r="NND28" s="172"/>
      <c r="NNE28" s="172"/>
      <c r="NNF28" s="172"/>
      <c r="NNG28" s="172"/>
      <c r="NNH28" s="172"/>
      <c r="NNI28" s="172"/>
      <c r="NNJ28" s="172"/>
      <c r="NNK28" s="172"/>
      <c r="NNL28" s="172"/>
      <c r="NNM28" s="172"/>
      <c r="NNN28" s="172"/>
      <c r="NNO28" s="172"/>
      <c r="NNP28" s="172"/>
      <c r="NNQ28" s="172"/>
      <c r="NNR28" s="172"/>
      <c r="NNS28" s="172"/>
      <c r="NNT28" s="172"/>
      <c r="NNU28" s="172"/>
      <c r="NNV28" s="172"/>
      <c r="NNW28" s="172"/>
      <c r="NNX28" s="172"/>
      <c r="NNY28" s="172"/>
      <c r="NNZ28" s="172"/>
      <c r="NOA28" s="172"/>
      <c r="NOB28" s="172"/>
      <c r="NOC28" s="172"/>
      <c r="NOD28" s="172"/>
      <c r="NOE28" s="172"/>
      <c r="NOF28" s="172"/>
      <c r="NOG28" s="172"/>
      <c r="NOH28" s="172"/>
      <c r="NOI28" s="172"/>
      <c r="NOJ28" s="172"/>
      <c r="NOK28" s="172"/>
      <c r="NOL28" s="172"/>
      <c r="NOM28" s="172"/>
      <c r="NON28" s="172"/>
      <c r="NOO28" s="172"/>
      <c r="NOP28" s="172"/>
      <c r="NOQ28" s="172"/>
      <c r="NOR28" s="172"/>
      <c r="NOS28" s="172"/>
      <c r="NOT28" s="172"/>
      <c r="NOU28" s="172"/>
      <c r="NOV28" s="172"/>
      <c r="NOW28" s="172"/>
      <c r="NOX28" s="172"/>
      <c r="NOY28" s="172"/>
      <c r="NOZ28" s="172"/>
      <c r="NPA28" s="172"/>
      <c r="NPB28" s="172"/>
      <c r="NPC28" s="172"/>
      <c r="NPD28" s="172"/>
      <c r="NPE28" s="172"/>
      <c r="NPF28" s="172"/>
      <c r="NPG28" s="172"/>
      <c r="NPH28" s="172"/>
      <c r="NPI28" s="172"/>
      <c r="NPJ28" s="172"/>
      <c r="NPK28" s="172"/>
      <c r="NPL28" s="172"/>
      <c r="NPM28" s="172"/>
      <c r="NPN28" s="172"/>
      <c r="NPO28" s="172"/>
      <c r="NPP28" s="172"/>
      <c r="NPQ28" s="172"/>
      <c r="NPR28" s="172"/>
      <c r="NPS28" s="172"/>
      <c r="NPT28" s="172"/>
      <c r="NPU28" s="172"/>
      <c r="NPV28" s="172"/>
      <c r="NPW28" s="172"/>
      <c r="NPX28" s="172"/>
      <c r="NPY28" s="172"/>
      <c r="NPZ28" s="172"/>
      <c r="NQA28" s="172"/>
      <c r="NQB28" s="172"/>
      <c r="NQC28" s="172"/>
      <c r="NQD28" s="172"/>
      <c r="NQE28" s="172"/>
      <c r="NQF28" s="172"/>
      <c r="NQG28" s="172"/>
      <c r="NQH28" s="172"/>
      <c r="NQI28" s="172"/>
      <c r="NQJ28" s="172"/>
      <c r="NQK28" s="172"/>
      <c r="NQL28" s="172"/>
      <c r="NQM28" s="172"/>
      <c r="NQN28" s="172"/>
      <c r="NQO28" s="172"/>
      <c r="NQP28" s="172"/>
      <c r="NQQ28" s="172"/>
      <c r="NQR28" s="172"/>
      <c r="NQS28" s="172"/>
      <c r="NQT28" s="172"/>
      <c r="NQU28" s="172"/>
      <c r="NQV28" s="172"/>
      <c r="NQW28" s="172"/>
      <c r="NQX28" s="172"/>
      <c r="NQY28" s="172"/>
      <c r="NQZ28" s="172"/>
      <c r="NRA28" s="172"/>
      <c r="NRB28" s="172"/>
      <c r="NRC28" s="172"/>
      <c r="NRD28" s="172"/>
      <c r="NRE28" s="172"/>
      <c r="NRF28" s="172"/>
      <c r="NRG28" s="172"/>
      <c r="NRH28" s="172"/>
      <c r="NRI28" s="172"/>
      <c r="NRJ28" s="172"/>
      <c r="NRK28" s="172"/>
      <c r="NRL28" s="172"/>
      <c r="NRM28" s="172"/>
      <c r="NRN28" s="172"/>
      <c r="NRO28" s="172"/>
      <c r="NRP28" s="172"/>
      <c r="NRQ28" s="172"/>
      <c r="NRR28" s="172"/>
      <c r="NRS28" s="172"/>
      <c r="NRT28" s="172"/>
      <c r="NRU28" s="172"/>
      <c r="NRV28" s="172"/>
      <c r="NRW28" s="172"/>
      <c r="NRX28" s="172"/>
      <c r="NRY28" s="172"/>
      <c r="NRZ28" s="172"/>
      <c r="NSA28" s="172"/>
      <c r="NSB28" s="172"/>
      <c r="NSC28" s="172"/>
      <c r="NSD28" s="172"/>
      <c r="NSE28" s="172"/>
      <c r="NSF28" s="172"/>
      <c r="NSG28" s="172"/>
      <c r="NSH28" s="172"/>
      <c r="NSI28" s="172"/>
      <c r="NSJ28" s="172"/>
      <c r="NSK28" s="172"/>
      <c r="NSL28" s="172"/>
      <c r="NSM28" s="172"/>
      <c r="NSN28" s="172"/>
      <c r="NSO28" s="172"/>
      <c r="NSP28" s="172"/>
      <c r="NSQ28" s="172"/>
      <c r="NSR28" s="172"/>
      <c r="NSS28" s="172"/>
      <c r="NST28" s="172"/>
      <c r="NSU28" s="172"/>
      <c r="NSV28" s="172"/>
      <c r="NSW28" s="172"/>
      <c r="NSX28" s="172"/>
      <c r="NSY28" s="172"/>
      <c r="NSZ28" s="172"/>
      <c r="NTA28" s="172"/>
      <c r="NTB28" s="172"/>
      <c r="NTC28" s="172"/>
      <c r="NTD28" s="172"/>
      <c r="NTE28" s="172"/>
      <c r="NTF28" s="172"/>
      <c r="NTG28" s="172"/>
      <c r="NTH28" s="172"/>
      <c r="NTI28" s="172"/>
      <c r="NTJ28" s="172"/>
      <c r="NTK28" s="172"/>
      <c r="NTL28" s="172"/>
      <c r="NTM28" s="172"/>
      <c r="NTN28" s="172"/>
      <c r="NTO28" s="172"/>
      <c r="NTP28" s="172"/>
      <c r="NTQ28" s="172"/>
      <c r="NTR28" s="172"/>
      <c r="NTS28" s="172"/>
      <c r="NTT28" s="172"/>
      <c r="NTU28" s="172"/>
      <c r="NTV28" s="172"/>
      <c r="NTW28" s="172"/>
      <c r="NTX28" s="172"/>
      <c r="NTY28" s="172"/>
      <c r="NTZ28" s="172"/>
      <c r="NUA28" s="172"/>
      <c r="NUB28" s="172"/>
      <c r="NUC28" s="172"/>
      <c r="NUD28" s="172"/>
      <c r="NUE28" s="172"/>
      <c r="NUF28" s="172"/>
      <c r="NUG28" s="172"/>
      <c r="NUH28" s="172"/>
      <c r="NUI28" s="172"/>
      <c r="NUJ28" s="172"/>
      <c r="NUK28" s="172"/>
      <c r="NUL28" s="172"/>
      <c r="NUM28" s="172"/>
      <c r="NUN28" s="172"/>
      <c r="NUO28" s="172"/>
      <c r="NUP28" s="172"/>
      <c r="NUQ28" s="172"/>
      <c r="NUR28" s="172"/>
      <c r="NUS28" s="172"/>
      <c r="NUT28" s="172"/>
      <c r="NUU28" s="172"/>
      <c r="NUV28" s="172"/>
      <c r="NUW28" s="172"/>
      <c r="NUX28" s="172"/>
      <c r="NUY28" s="172"/>
      <c r="NUZ28" s="172"/>
      <c r="NVA28" s="172"/>
      <c r="NVB28" s="172"/>
      <c r="NVC28" s="172"/>
      <c r="NVD28" s="172"/>
      <c r="NVE28" s="172"/>
      <c r="NVF28" s="172"/>
      <c r="NVG28" s="172"/>
      <c r="NVH28" s="172"/>
      <c r="NVI28" s="172"/>
      <c r="NVJ28" s="172"/>
      <c r="NVK28" s="172"/>
      <c r="NVL28" s="172"/>
      <c r="NVM28" s="172"/>
      <c r="NVN28" s="172"/>
      <c r="NVO28" s="172"/>
      <c r="NVP28" s="172"/>
      <c r="NVQ28" s="172"/>
      <c r="NVR28" s="172"/>
      <c r="NVS28" s="172"/>
      <c r="NVT28" s="172"/>
      <c r="NVU28" s="172"/>
      <c r="NVV28" s="172"/>
      <c r="NVW28" s="172"/>
      <c r="NVX28" s="172"/>
      <c r="NVY28" s="172"/>
      <c r="NVZ28" s="172"/>
      <c r="NWA28" s="172"/>
      <c r="NWB28" s="172"/>
      <c r="NWC28" s="172"/>
      <c r="NWD28" s="172"/>
      <c r="NWE28" s="172"/>
      <c r="NWF28" s="172"/>
      <c r="NWG28" s="172"/>
      <c r="NWH28" s="172"/>
      <c r="NWI28" s="172"/>
      <c r="NWJ28" s="172"/>
      <c r="NWK28" s="172"/>
      <c r="NWL28" s="172"/>
      <c r="NWM28" s="172"/>
      <c r="NWN28" s="172"/>
      <c r="NWO28" s="172"/>
      <c r="NWP28" s="172"/>
      <c r="NWQ28" s="172"/>
      <c r="NWR28" s="172"/>
      <c r="NWS28" s="172"/>
      <c r="NWT28" s="172"/>
      <c r="NWU28" s="172"/>
      <c r="NWV28" s="172"/>
      <c r="NWW28" s="172"/>
      <c r="NWX28" s="172"/>
      <c r="NWY28" s="172"/>
      <c r="NWZ28" s="172"/>
      <c r="NXA28" s="172"/>
      <c r="NXB28" s="172"/>
      <c r="NXC28" s="172"/>
      <c r="NXD28" s="172"/>
      <c r="NXE28" s="172"/>
      <c r="NXF28" s="172"/>
      <c r="NXG28" s="172"/>
      <c r="NXH28" s="172"/>
      <c r="NXI28" s="172"/>
      <c r="NXJ28" s="172"/>
      <c r="NXK28" s="172"/>
      <c r="NXL28" s="172"/>
      <c r="NXM28" s="172"/>
      <c r="NXN28" s="172"/>
      <c r="NXO28" s="172"/>
      <c r="NXP28" s="172"/>
      <c r="NXQ28" s="172"/>
      <c r="NXR28" s="172"/>
      <c r="NXS28" s="172"/>
      <c r="NXT28" s="172"/>
      <c r="NXU28" s="172"/>
      <c r="NXV28" s="172"/>
      <c r="NXW28" s="172"/>
      <c r="NXX28" s="172"/>
      <c r="NXY28" s="172"/>
      <c r="NXZ28" s="172"/>
      <c r="NYA28" s="172"/>
      <c r="NYB28" s="172"/>
      <c r="NYC28" s="172"/>
      <c r="NYD28" s="172"/>
      <c r="NYE28" s="172"/>
      <c r="NYF28" s="172"/>
      <c r="NYG28" s="172"/>
      <c r="NYH28" s="172"/>
      <c r="NYI28" s="172"/>
      <c r="NYJ28" s="172"/>
      <c r="NYK28" s="172"/>
      <c r="NYL28" s="172"/>
      <c r="NYM28" s="172"/>
      <c r="NYN28" s="172"/>
      <c r="NYO28" s="172"/>
      <c r="NYP28" s="172"/>
      <c r="NYQ28" s="172"/>
      <c r="NYR28" s="172"/>
      <c r="NYS28" s="172"/>
      <c r="NYT28" s="172"/>
      <c r="NYU28" s="172"/>
      <c r="NYV28" s="172"/>
      <c r="NYW28" s="172"/>
      <c r="NYX28" s="172"/>
      <c r="NYY28" s="172"/>
      <c r="NYZ28" s="172"/>
      <c r="NZA28" s="172"/>
      <c r="NZB28" s="172"/>
      <c r="NZC28" s="172"/>
      <c r="NZD28" s="172"/>
      <c r="NZE28" s="172"/>
      <c r="NZF28" s="172"/>
      <c r="NZG28" s="172"/>
      <c r="NZH28" s="172"/>
      <c r="NZI28" s="172"/>
      <c r="NZJ28" s="172"/>
      <c r="NZK28" s="172"/>
      <c r="NZL28" s="172"/>
      <c r="NZM28" s="172"/>
      <c r="NZN28" s="172"/>
      <c r="NZO28" s="172"/>
      <c r="NZP28" s="172"/>
      <c r="NZQ28" s="172"/>
      <c r="NZR28" s="172"/>
      <c r="NZS28" s="172"/>
      <c r="NZT28" s="172"/>
      <c r="NZU28" s="172"/>
      <c r="NZV28" s="172"/>
      <c r="NZW28" s="172"/>
      <c r="NZX28" s="172"/>
      <c r="NZY28" s="172"/>
      <c r="NZZ28" s="172"/>
      <c r="OAA28" s="172"/>
      <c r="OAB28" s="172"/>
      <c r="OAC28" s="172"/>
      <c r="OAD28" s="172"/>
      <c r="OAE28" s="172"/>
      <c r="OAF28" s="172"/>
      <c r="OAG28" s="172"/>
      <c r="OAH28" s="172"/>
      <c r="OAI28" s="172"/>
      <c r="OAJ28" s="172"/>
      <c r="OAK28" s="172"/>
      <c r="OAL28" s="172"/>
      <c r="OAM28" s="172"/>
      <c r="OAN28" s="172"/>
      <c r="OAO28" s="172"/>
      <c r="OAP28" s="172"/>
      <c r="OAQ28" s="172"/>
      <c r="OAR28" s="172"/>
      <c r="OAS28" s="172"/>
      <c r="OAT28" s="172"/>
      <c r="OAU28" s="172"/>
      <c r="OAV28" s="172"/>
      <c r="OAW28" s="172"/>
      <c r="OAX28" s="172"/>
      <c r="OAY28" s="172"/>
      <c r="OAZ28" s="172"/>
      <c r="OBA28" s="172"/>
      <c r="OBB28" s="172"/>
      <c r="OBC28" s="172"/>
      <c r="OBD28" s="172"/>
      <c r="OBE28" s="172"/>
      <c r="OBF28" s="172"/>
      <c r="OBG28" s="172"/>
      <c r="OBH28" s="172"/>
      <c r="OBI28" s="172"/>
      <c r="OBJ28" s="172"/>
      <c r="OBK28" s="172"/>
      <c r="OBL28" s="172"/>
      <c r="OBM28" s="172"/>
      <c r="OBN28" s="172"/>
      <c r="OBO28" s="172"/>
      <c r="OBP28" s="172"/>
      <c r="OBQ28" s="172"/>
      <c r="OBR28" s="172"/>
      <c r="OBS28" s="172"/>
      <c r="OBT28" s="172"/>
      <c r="OBU28" s="172"/>
      <c r="OBV28" s="172"/>
      <c r="OBW28" s="172"/>
      <c r="OBX28" s="172"/>
      <c r="OBY28" s="172"/>
      <c r="OBZ28" s="172"/>
      <c r="OCA28" s="172"/>
      <c r="OCB28" s="172"/>
      <c r="OCC28" s="172"/>
      <c r="OCD28" s="172"/>
      <c r="OCE28" s="172"/>
      <c r="OCF28" s="172"/>
      <c r="OCG28" s="172"/>
      <c r="OCH28" s="172"/>
      <c r="OCI28" s="172"/>
      <c r="OCJ28" s="172"/>
      <c r="OCK28" s="172"/>
      <c r="OCL28" s="172"/>
      <c r="OCM28" s="172"/>
      <c r="OCN28" s="172"/>
      <c r="OCO28" s="172"/>
      <c r="OCP28" s="172"/>
      <c r="OCQ28" s="172"/>
      <c r="OCR28" s="172"/>
      <c r="OCS28" s="172"/>
      <c r="OCT28" s="172"/>
      <c r="OCU28" s="172"/>
      <c r="OCV28" s="172"/>
      <c r="OCW28" s="172"/>
      <c r="OCX28" s="172"/>
      <c r="OCY28" s="172"/>
      <c r="OCZ28" s="172"/>
      <c r="ODA28" s="172"/>
      <c r="ODB28" s="172"/>
      <c r="ODC28" s="172"/>
      <c r="ODD28" s="172"/>
      <c r="ODE28" s="172"/>
      <c r="ODF28" s="172"/>
      <c r="ODG28" s="172"/>
      <c r="ODH28" s="172"/>
      <c r="ODI28" s="172"/>
      <c r="ODJ28" s="172"/>
      <c r="ODK28" s="172"/>
      <c r="ODL28" s="172"/>
      <c r="ODM28" s="172"/>
      <c r="ODN28" s="172"/>
      <c r="ODO28" s="172"/>
      <c r="ODP28" s="172"/>
      <c r="ODQ28" s="172"/>
      <c r="ODR28" s="172"/>
      <c r="ODS28" s="172"/>
      <c r="ODT28" s="172"/>
      <c r="ODU28" s="172"/>
      <c r="ODV28" s="172"/>
      <c r="ODW28" s="172"/>
      <c r="ODX28" s="172"/>
      <c r="ODY28" s="172"/>
      <c r="ODZ28" s="172"/>
      <c r="OEA28" s="172"/>
      <c r="OEB28" s="172"/>
      <c r="OEC28" s="172"/>
      <c r="OED28" s="172"/>
      <c r="OEE28" s="172"/>
      <c r="OEF28" s="172"/>
      <c r="OEG28" s="172"/>
      <c r="OEH28" s="172"/>
      <c r="OEI28" s="172"/>
      <c r="OEJ28" s="172"/>
      <c r="OEK28" s="172"/>
      <c r="OEL28" s="172"/>
      <c r="OEM28" s="172"/>
      <c r="OEN28" s="172"/>
      <c r="OEO28" s="172"/>
      <c r="OEP28" s="172"/>
      <c r="OEQ28" s="172"/>
      <c r="OER28" s="172"/>
      <c r="OES28" s="172"/>
      <c r="OET28" s="172"/>
      <c r="OEU28" s="172"/>
      <c r="OEV28" s="172"/>
      <c r="OEW28" s="172"/>
      <c r="OEX28" s="172"/>
      <c r="OEY28" s="172"/>
      <c r="OEZ28" s="172"/>
      <c r="OFA28" s="172"/>
      <c r="OFB28" s="172"/>
      <c r="OFC28" s="172"/>
      <c r="OFD28" s="172"/>
      <c r="OFE28" s="172"/>
      <c r="OFF28" s="172"/>
      <c r="OFG28" s="172"/>
      <c r="OFH28" s="172"/>
      <c r="OFI28" s="172"/>
      <c r="OFJ28" s="172"/>
      <c r="OFK28" s="172"/>
      <c r="OFL28" s="172"/>
      <c r="OFM28" s="172"/>
      <c r="OFN28" s="172"/>
      <c r="OFO28" s="172"/>
      <c r="OFP28" s="172"/>
      <c r="OFQ28" s="172"/>
      <c r="OFR28" s="172"/>
      <c r="OFS28" s="172"/>
      <c r="OFT28" s="172"/>
      <c r="OFU28" s="172"/>
      <c r="OFV28" s="172"/>
      <c r="OFW28" s="172"/>
      <c r="OFX28" s="172"/>
      <c r="OFY28" s="172"/>
      <c r="OFZ28" s="172"/>
      <c r="OGA28" s="172"/>
      <c r="OGB28" s="172"/>
      <c r="OGC28" s="172"/>
      <c r="OGD28" s="172"/>
      <c r="OGE28" s="172"/>
      <c r="OGF28" s="172"/>
      <c r="OGG28" s="172"/>
      <c r="OGH28" s="172"/>
      <c r="OGI28" s="172"/>
      <c r="OGJ28" s="172"/>
      <c r="OGK28" s="172"/>
      <c r="OGL28" s="172"/>
      <c r="OGM28" s="172"/>
      <c r="OGN28" s="172"/>
      <c r="OGO28" s="172"/>
      <c r="OGP28" s="172"/>
      <c r="OGQ28" s="172"/>
      <c r="OGR28" s="172"/>
      <c r="OGS28" s="172"/>
      <c r="OGT28" s="172"/>
      <c r="OGU28" s="172"/>
      <c r="OGV28" s="172"/>
      <c r="OGW28" s="172"/>
      <c r="OGX28" s="172"/>
      <c r="OGY28" s="172"/>
      <c r="OGZ28" s="172"/>
      <c r="OHA28" s="172"/>
      <c r="OHB28" s="172"/>
      <c r="OHC28" s="172"/>
      <c r="OHD28" s="172"/>
      <c r="OHE28" s="172"/>
      <c r="OHF28" s="172"/>
      <c r="OHG28" s="172"/>
      <c r="OHH28" s="172"/>
      <c r="OHI28" s="172"/>
      <c r="OHJ28" s="172"/>
      <c r="OHK28" s="172"/>
      <c r="OHL28" s="172"/>
      <c r="OHM28" s="172"/>
      <c r="OHN28" s="172"/>
      <c r="OHO28" s="172"/>
      <c r="OHP28" s="172"/>
      <c r="OHQ28" s="172"/>
      <c r="OHR28" s="172"/>
      <c r="OHS28" s="172"/>
      <c r="OHT28" s="172"/>
      <c r="OHU28" s="172"/>
      <c r="OHV28" s="172"/>
      <c r="OHW28" s="172"/>
      <c r="OHX28" s="172"/>
      <c r="OHY28" s="172"/>
      <c r="OHZ28" s="172"/>
      <c r="OIA28" s="172"/>
      <c r="OIB28" s="172"/>
      <c r="OIC28" s="172"/>
      <c r="OID28" s="172"/>
      <c r="OIE28" s="172"/>
      <c r="OIF28" s="172"/>
      <c r="OIG28" s="172"/>
      <c r="OIH28" s="172"/>
      <c r="OII28" s="172"/>
      <c r="OIJ28" s="172"/>
      <c r="OIK28" s="172"/>
      <c r="OIL28" s="172"/>
      <c r="OIM28" s="172"/>
      <c r="OIN28" s="172"/>
      <c r="OIO28" s="172"/>
      <c r="OIP28" s="172"/>
      <c r="OIQ28" s="172"/>
      <c r="OIR28" s="172"/>
      <c r="OIS28" s="172"/>
      <c r="OIT28" s="172"/>
      <c r="OIU28" s="172"/>
      <c r="OIV28" s="172"/>
      <c r="OIW28" s="172"/>
      <c r="OIX28" s="172"/>
      <c r="OIY28" s="172"/>
      <c r="OIZ28" s="172"/>
      <c r="OJA28" s="172"/>
      <c r="OJB28" s="172"/>
      <c r="OJC28" s="172"/>
      <c r="OJD28" s="172"/>
      <c r="OJE28" s="172"/>
      <c r="OJF28" s="172"/>
      <c r="OJG28" s="172"/>
      <c r="OJH28" s="172"/>
      <c r="OJI28" s="172"/>
      <c r="OJJ28" s="172"/>
      <c r="OJK28" s="172"/>
      <c r="OJL28" s="172"/>
      <c r="OJM28" s="172"/>
      <c r="OJN28" s="172"/>
      <c r="OJO28" s="172"/>
      <c r="OJP28" s="172"/>
      <c r="OJQ28" s="172"/>
      <c r="OJR28" s="172"/>
      <c r="OJS28" s="172"/>
      <c r="OJT28" s="172"/>
      <c r="OJU28" s="172"/>
      <c r="OJV28" s="172"/>
      <c r="OJW28" s="172"/>
      <c r="OJX28" s="172"/>
      <c r="OJY28" s="172"/>
      <c r="OJZ28" s="172"/>
      <c r="OKA28" s="172"/>
      <c r="OKB28" s="172"/>
      <c r="OKC28" s="172"/>
      <c r="OKD28" s="172"/>
      <c r="OKE28" s="172"/>
      <c r="OKF28" s="172"/>
      <c r="OKG28" s="172"/>
      <c r="OKH28" s="172"/>
      <c r="OKI28" s="172"/>
      <c r="OKJ28" s="172"/>
      <c r="OKK28" s="172"/>
      <c r="OKL28" s="172"/>
      <c r="OKM28" s="172"/>
      <c r="OKN28" s="172"/>
      <c r="OKO28" s="172"/>
      <c r="OKP28" s="172"/>
      <c r="OKQ28" s="172"/>
      <c r="OKR28" s="172"/>
      <c r="OKS28" s="172"/>
      <c r="OKT28" s="172"/>
      <c r="OKU28" s="172"/>
      <c r="OKV28" s="172"/>
      <c r="OKW28" s="172"/>
      <c r="OKX28" s="172"/>
      <c r="OKY28" s="172"/>
      <c r="OKZ28" s="172"/>
      <c r="OLA28" s="172"/>
      <c r="OLB28" s="172"/>
      <c r="OLC28" s="172"/>
      <c r="OLD28" s="172"/>
      <c r="OLE28" s="172"/>
      <c r="OLF28" s="172"/>
      <c r="OLG28" s="172"/>
      <c r="OLH28" s="172"/>
      <c r="OLI28" s="172"/>
      <c r="OLJ28" s="172"/>
      <c r="OLK28" s="172"/>
      <c r="OLL28" s="172"/>
      <c r="OLM28" s="172"/>
      <c r="OLN28" s="172"/>
      <c r="OLO28" s="172"/>
      <c r="OLP28" s="172"/>
      <c r="OLQ28" s="172"/>
      <c r="OLR28" s="172"/>
      <c r="OLS28" s="172"/>
      <c r="OLT28" s="172"/>
      <c r="OLU28" s="172"/>
      <c r="OLV28" s="172"/>
      <c r="OLW28" s="172"/>
      <c r="OLX28" s="172"/>
      <c r="OLY28" s="172"/>
      <c r="OLZ28" s="172"/>
      <c r="OMA28" s="172"/>
      <c r="OMB28" s="172"/>
      <c r="OMC28" s="172"/>
      <c r="OMD28" s="172"/>
      <c r="OME28" s="172"/>
      <c r="OMF28" s="172"/>
      <c r="OMG28" s="172"/>
      <c r="OMH28" s="172"/>
      <c r="OMI28" s="172"/>
      <c r="OMJ28" s="172"/>
      <c r="OMK28" s="172"/>
      <c r="OML28" s="172"/>
      <c r="OMM28" s="172"/>
      <c r="OMN28" s="172"/>
      <c r="OMO28" s="172"/>
      <c r="OMP28" s="172"/>
      <c r="OMQ28" s="172"/>
      <c r="OMR28" s="172"/>
      <c r="OMS28" s="172"/>
      <c r="OMT28" s="172"/>
      <c r="OMU28" s="172"/>
      <c r="OMV28" s="172"/>
      <c r="OMW28" s="172"/>
      <c r="OMX28" s="172"/>
      <c r="OMY28" s="172"/>
      <c r="OMZ28" s="172"/>
      <c r="ONA28" s="172"/>
      <c r="ONB28" s="172"/>
      <c r="ONC28" s="172"/>
      <c r="OND28" s="172"/>
      <c r="ONE28" s="172"/>
      <c r="ONF28" s="172"/>
      <c r="ONG28" s="172"/>
      <c r="ONH28" s="172"/>
      <c r="ONI28" s="172"/>
      <c r="ONJ28" s="172"/>
      <c r="ONK28" s="172"/>
      <c r="ONL28" s="172"/>
      <c r="ONM28" s="172"/>
      <c r="ONN28" s="172"/>
      <c r="ONO28" s="172"/>
      <c r="ONP28" s="172"/>
      <c r="ONQ28" s="172"/>
      <c r="ONR28" s="172"/>
      <c r="ONS28" s="172"/>
      <c r="ONT28" s="172"/>
      <c r="ONU28" s="172"/>
      <c r="ONV28" s="172"/>
      <c r="ONW28" s="172"/>
      <c r="ONX28" s="172"/>
      <c r="ONY28" s="172"/>
      <c r="ONZ28" s="172"/>
      <c r="OOA28" s="172"/>
      <c r="OOB28" s="172"/>
      <c r="OOC28" s="172"/>
      <c r="OOD28" s="172"/>
      <c r="OOE28" s="172"/>
      <c r="OOF28" s="172"/>
      <c r="OOG28" s="172"/>
      <c r="OOH28" s="172"/>
      <c r="OOI28" s="172"/>
      <c r="OOJ28" s="172"/>
      <c r="OOK28" s="172"/>
      <c r="OOL28" s="172"/>
      <c r="OOM28" s="172"/>
      <c r="OON28" s="172"/>
      <c r="OOO28" s="172"/>
      <c r="OOP28" s="172"/>
      <c r="OOQ28" s="172"/>
      <c r="OOR28" s="172"/>
      <c r="OOS28" s="172"/>
      <c r="OOT28" s="172"/>
      <c r="OOU28" s="172"/>
      <c r="OOV28" s="172"/>
      <c r="OOW28" s="172"/>
      <c r="OOX28" s="172"/>
      <c r="OOY28" s="172"/>
      <c r="OOZ28" s="172"/>
      <c r="OPA28" s="172"/>
      <c r="OPB28" s="172"/>
      <c r="OPC28" s="172"/>
      <c r="OPD28" s="172"/>
      <c r="OPE28" s="172"/>
      <c r="OPF28" s="172"/>
      <c r="OPG28" s="172"/>
      <c r="OPH28" s="172"/>
      <c r="OPI28" s="172"/>
      <c r="OPJ28" s="172"/>
      <c r="OPK28" s="172"/>
      <c r="OPL28" s="172"/>
      <c r="OPM28" s="172"/>
      <c r="OPN28" s="172"/>
      <c r="OPO28" s="172"/>
      <c r="OPP28" s="172"/>
      <c r="OPQ28" s="172"/>
      <c r="OPR28" s="172"/>
      <c r="OPS28" s="172"/>
      <c r="OPT28" s="172"/>
      <c r="OPU28" s="172"/>
      <c r="OPV28" s="172"/>
      <c r="OPW28" s="172"/>
      <c r="OPX28" s="172"/>
      <c r="OPY28" s="172"/>
      <c r="OPZ28" s="172"/>
      <c r="OQA28" s="172"/>
      <c r="OQB28" s="172"/>
      <c r="OQC28" s="172"/>
      <c r="OQD28" s="172"/>
      <c r="OQE28" s="172"/>
      <c r="OQF28" s="172"/>
      <c r="OQG28" s="172"/>
      <c r="OQH28" s="172"/>
      <c r="OQI28" s="172"/>
      <c r="OQJ28" s="172"/>
      <c r="OQK28" s="172"/>
      <c r="OQL28" s="172"/>
      <c r="OQM28" s="172"/>
      <c r="OQN28" s="172"/>
      <c r="OQO28" s="172"/>
      <c r="OQP28" s="172"/>
      <c r="OQQ28" s="172"/>
      <c r="OQR28" s="172"/>
      <c r="OQS28" s="172"/>
      <c r="OQT28" s="172"/>
      <c r="OQU28" s="172"/>
      <c r="OQV28" s="172"/>
      <c r="OQW28" s="172"/>
      <c r="OQX28" s="172"/>
      <c r="OQY28" s="172"/>
      <c r="OQZ28" s="172"/>
      <c r="ORA28" s="172"/>
      <c r="ORB28" s="172"/>
      <c r="ORC28" s="172"/>
      <c r="ORD28" s="172"/>
      <c r="ORE28" s="172"/>
      <c r="ORF28" s="172"/>
      <c r="ORG28" s="172"/>
      <c r="ORH28" s="172"/>
      <c r="ORI28" s="172"/>
      <c r="ORJ28" s="172"/>
      <c r="ORK28" s="172"/>
      <c r="ORL28" s="172"/>
      <c r="ORM28" s="172"/>
      <c r="ORN28" s="172"/>
      <c r="ORO28" s="172"/>
      <c r="ORP28" s="172"/>
      <c r="ORQ28" s="172"/>
      <c r="ORR28" s="172"/>
      <c r="ORS28" s="172"/>
      <c r="ORT28" s="172"/>
      <c r="ORU28" s="172"/>
      <c r="ORV28" s="172"/>
      <c r="ORW28" s="172"/>
      <c r="ORX28" s="172"/>
      <c r="ORY28" s="172"/>
      <c r="ORZ28" s="172"/>
      <c r="OSA28" s="172"/>
      <c r="OSB28" s="172"/>
      <c r="OSC28" s="172"/>
      <c r="OSD28" s="172"/>
      <c r="OSE28" s="172"/>
      <c r="OSF28" s="172"/>
      <c r="OSG28" s="172"/>
      <c r="OSH28" s="172"/>
      <c r="OSI28" s="172"/>
      <c r="OSJ28" s="172"/>
      <c r="OSK28" s="172"/>
      <c r="OSL28" s="172"/>
      <c r="OSM28" s="172"/>
      <c r="OSN28" s="172"/>
      <c r="OSO28" s="172"/>
      <c r="OSP28" s="172"/>
      <c r="OSQ28" s="172"/>
      <c r="OSR28" s="172"/>
      <c r="OSS28" s="172"/>
      <c r="OST28" s="172"/>
      <c r="OSU28" s="172"/>
      <c r="OSV28" s="172"/>
      <c r="OSW28" s="172"/>
      <c r="OSX28" s="172"/>
      <c r="OSY28" s="172"/>
      <c r="OSZ28" s="172"/>
      <c r="OTA28" s="172"/>
      <c r="OTB28" s="172"/>
      <c r="OTC28" s="172"/>
      <c r="OTD28" s="172"/>
      <c r="OTE28" s="172"/>
      <c r="OTF28" s="172"/>
      <c r="OTG28" s="172"/>
      <c r="OTH28" s="172"/>
      <c r="OTI28" s="172"/>
      <c r="OTJ28" s="172"/>
      <c r="OTK28" s="172"/>
      <c r="OTL28" s="172"/>
      <c r="OTM28" s="172"/>
      <c r="OTN28" s="172"/>
      <c r="OTO28" s="172"/>
      <c r="OTP28" s="172"/>
      <c r="OTQ28" s="172"/>
      <c r="OTR28" s="172"/>
      <c r="OTS28" s="172"/>
      <c r="OTT28" s="172"/>
      <c r="OTU28" s="172"/>
      <c r="OTV28" s="172"/>
      <c r="OTW28" s="172"/>
      <c r="OTX28" s="172"/>
      <c r="OTY28" s="172"/>
      <c r="OTZ28" s="172"/>
      <c r="OUA28" s="172"/>
      <c r="OUB28" s="172"/>
      <c r="OUC28" s="172"/>
      <c r="OUD28" s="172"/>
      <c r="OUE28" s="172"/>
      <c r="OUF28" s="172"/>
      <c r="OUG28" s="172"/>
      <c r="OUH28" s="172"/>
      <c r="OUI28" s="172"/>
      <c r="OUJ28" s="172"/>
      <c r="OUK28" s="172"/>
      <c r="OUL28" s="172"/>
      <c r="OUM28" s="172"/>
      <c r="OUN28" s="172"/>
      <c r="OUO28" s="172"/>
      <c r="OUP28" s="172"/>
      <c r="OUQ28" s="172"/>
      <c r="OUR28" s="172"/>
      <c r="OUS28" s="172"/>
      <c r="OUT28" s="172"/>
      <c r="OUU28" s="172"/>
      <c r="OUV28" s="172"/>
      <c r="OUW28" s="172"/>
      <c r="OUX28" s="172"/>
      <c r="OUY28" s="172"/>
      <c r="OUZ28" s="172"/>
      <c r="OVA28" s="172"/>
      <c r="OVB28" s="172"/>
      <c r="OVC28" s="172"/>
      <c r="OVD28" s="172"/>
      <c r="OVE28" s="172"/>
      <c r="OVF28" s="172"/>
      <c r="OVG28" s="172"/>
      <c r="OVH28" s="172"/>
      <c r="OVI28" s="172"/>
      <c r="OVJ28" s="172"/>
      <c r="OVK28" s="172"/>
      <c r="OVL28" s="172"/>
      <c r="OVM28" s="172"/>
      <c r="OVN28" s="172"/>
      <c r="OVO28" s="172"/>
      <c r="OVP28" s="172"/>
      <c r="OVQ28" s="172"/>
      <c r="OVR28" s="172"/>
      <c r="OVS28" s="172"/>
      <c r="OVT28" s="172"/>
      <c r="OVU28" s="172"/>
      <c r="OVV28" s="172"/>
      <c r="OVW28" s="172"/>
      <c r="OVX28" s="172"/>
      <c r="OVY28" s="172"/>
      <c r="OVZ28" s="172"/>
      <c r="OWA28" s="172"/>
      <c r="OWB28" s="172"/>
      <c r="OWC28" s="172"/>
      <c r="OWD28" s="172"/>
      <c r="OWE28" s="172"/>
      <c r="OWF28" s="172"/>
      <c r="OWG28" s="172"/>
      <c r="OWH28" s="172"/>
      <c r="OWI28" s="172"/>
      <c r="OWJ28" s="172"/>
      <c r="OWK28" s="172"/>
      <c r="OWL28" s="172"/>
      <c r="OWM28" s="172"/>
      <c r="OWN28" s="172"/>
      <c r="OWO28" s="172"/>
      <c r="OWP28" s="172"/>
      <c r="OWQ28" s="172"/>
      <c r="OWR28" s="172"/>
      <c r="OWS28" s="172"/>
      <c r="OWT28" s="172"/>
      <c r="OWU28" s="172"/>
      <c r="OWV28" s="172"/>
      <c r="OWW28" s="172"/>
      <c r="OWX28" s="172"/>
      <c r="OWY28" s="172"/>
      <c r="OWZ28" s="172"/>
      <c r="OXA28" s="172"/>
      <c r="OXB28" s="172"/>
      <c r="OXC28" s="172"/>
      <c r="OXD28" s="172"/>
      <c r="OXE28" s="172"/>
      <c r="OXF28" s="172"/>
      <c r="OXG28" s="172"/>
      <c r="OXH28" s="172"/>
      <c r="OXI28" s="172"/>
      <c r="OXJ28" s="172"/>
      <c r="OXK28" s="172"/>
      <c r="OXL28" s="172"/>
      <c r="OXM28" s="172"/>
      <c r="OXN28" s="172"/>
      <c r="OXO28" s="172"/>
      <c r="OXP28" s="172"/>
      <c r="OXQ28" s="172"/>
      <c r="OXR28" s="172"/>
      <c r="OXS28" s="172"/>
      <c r="OXT28" s="172"/>
      <c r="OXU28" s="172"/>
      <c r="OXV28" s="172"/>
      <c r="OXW28" s="172"/>
      <c r="OXX28" s="172"/>
      <c r="OXY28" s="172"/>
      <c r="OXZ28" s="172"/>
      <c r="OYA28" s="172"/>
      <c r="OYB28" s="172"/>
      <c r="OYC28" s="172"/>
      <c r="OYD28" s="172"/>
      <c r="OYE28" s="172"/>
      <c r="OYF28" s="172"/>
      <c r="OYG28" s="172"/>
      <c r="OYH28" s="172"/>
      <c r="OYI28" s="172"/>
      <c r="OYJ28" s="172"/>
      <c r="OYK28" s="172"/>
      <c r="OYL28" s="172"/>
      <c r="OYM28" s="172"/>
      <c r="OYN28" s="172"/>
      <c r="OYO28" s="172"/>
      <c r="OYP28" s="172"/>
      <c r="OYQ28" s="172"/>
      <c r="OYR28" s="172"/>
      <c r="OYS28" s="172"/>
      <c r="OYT28" s="172"/>
      <c r="OYU28" s="172"/>
      <c r="OYV28" s="172"/>
      <c r="OYW28" s="172"/>
      <c r="OYX28" s="172"/>
      <c r="OYY28" s="172"/>
      <c r="OYZ28" s="172"/>
      <c r="OZA28" s="172"/>
      <c r="OZB28" s="172"/>
      <c r="OZC28" s="172"/>
      <c r="OZD28" s="172"/>
      <c r="OZE28" s="172"/>
      <c r="OZF28" s="172"/>
      <c r="OZG28" s="172"/>
      <c r="OZH28" s="172"/>
      <c r="OZI28" s="172"/>
      <c r="OZJ28" s="172"/>
      <c r="OZK28" s="172"/>
      <c r="OZL28" s="172"/>
      <c r="OZM28" s="172"/>
      <c r="OZN28" s="172"/>
      <c r="OZO28" s="172"/>
      <c r="OZP28" s="172"/>
      <c r="OZQ28" s="172"/>
      <c r="OZR28" s="172"/>
      <c r="OZS28" s="172"/>
      <c r="OZT28" s="172"/>
      <c r="OZU28" s="172"/>
      <c r="OZV28" s="172"/>
      <c r="OZW28" s="172"/>
      <c r="OZX28" s="172"/>
      <c r="OZY28" s="172"/>
      <c r="OZZ28" s="172"/>
      <c r="PAA28" s="172"/>
      <c r="PAB28" s="172"/>
      <c r="PAC28" s="172"/>
      <c r="PAD28" s="172"/>
      <c r="PAE28" s="172"/>
      <c r="PAF28" s="172"/>
      <c r="PAG28" s="172"/>
      <c r="PAH28" s="172"/>
      <c r="PAI28" s="172"/>
      <c r="PAJ28" s="172"/>
      <c r="PAK28" s="172"/>
      <c r="PAL28" s="172"/>
      <c r="PAM28" s="172"/>
      <c r="PAN28" s="172"/>
      <c r="PAO28" s="172"/>
      <c r="PAP28" s="172"/>
      <c r="PAQ28" s="172"/>
      <c r="PAR28" s="172"/>
      <c r="PAS28" s="172"/>
      <c r="PAT28" s="172"/>
      <c r="PAU28" s="172"/>
      <c r="PAV28" s="172"/>
      <c r="PAW28" s="172"/>
      <c r="PAX28" s="172"/>
      <c r="PAY28" s="172"/>
      <c r="PAZ28" s="172"/>
      <c r="PBA28" s="172"/>
      <c r="PBB28" s="172"/>
      <c r="PBC28" s="172"/>
      <c r="PBD28" s="172"/>
      <c r="PBE28" s="172"/>
      <c r="PBF28" s="172"/>
      <c r="PBG28" s="172"/>
      <c r="PBH28" s="172"/>
      <c r="PBI28" s="172"/>
      <c r="PBJ28" s="172"/>
      <c r="PBK28" s="172"/>
      <c r="PBL28" s="172"/>
      <c r="PBM28" s="172"/>
      <c r="PBN28" s="172"/>
      <c r="PBO28" s="172"/>
      <c r="PBP28" s="172"/>
      <c r="PBQ28" s="172"/>
      <c r="PBR28" s="172"/>
      <c r="PBS28" s="172"/>
      <c r="PBT28" s="172"/>
      <c r="PBU28" s="172"/>
      <c r="PBV28" s="172"/>
      <c r="PBW28" s="172"/>
      <c r="PBX28" s="172"/>
      <c r="PBY28" s="172"/>
      <c r="PBZ28" s="172"/>
      <c r="PCA28" s="172"/>
      <c r="PCB28" s="172"/>
      <c r="PCC28" s="172"/>
      <c r="PCD28" s="172"/>
      <c r="PCE28" s="172"/>
      <c r="PCF28" s="172"/>
      <c r="PCG28" s="172"/>
      <c r="PCH28" s="172"/>
      <c r="PCI28" s="172"/>
      <c r="PCJ28" s="172"/>
      <c r="PCK28" s="172"/>
      <c r="PCL28" s="172"/>
      <c r="PCM28" s="172"/>
      <c r="PCN28" s="172"/>
      <c r="PCO28" s="172"/>
      <c r="PCP28" s="172"/>
      <c r="PCQ28" s="172"/>
      <c r="PCR28" s="172"/>
      <c r="PCS28" s="172"/>
      <c r="PCT28" s="172"/>
      <c r="PCU28" s="172"/>
      <c r="PCV28" s="172"/>
      <c r="PCW28" s="172"/>
      <c r="PCX28" s="172"/>
      <c r="PCY28" s="172"/>
      <c r="PCZ28" s="172"/>
      <c r="PDA28" s="172"/>
      <c r="PDB28" s="172"/>
      <c r="PDC28" s="172"/>
      <c r="PDD28" s="172"/>
      <c r="PDE28" s="172"/>
      <c r="PDF28" s="172"/>
      <c r="PDG28" s="172"/>
      <c r="PDH28" s="172"/>
      <c r="PDI28" s="172"/>
      <c r="PDJ28" s="172"/>
      <c r="PDK28" s="172"/>
      <c r="PDL28" s="172"/>
      <c r="PDM28" s="172"/>
      <c r="PDN28" s="172"/>
      <c r="PDO28" s="172"/>
      <c r="PDP28" s="172"/>
      <c r="PDQ28" s="172"/>
      <c r="PDR28" s="172"/>
      <c r="PDS28" s="172"/>
      <c r="PDT28" s="172"/>
      <c r="PDU28" s="172"/>
      <c r="PDV28" s="172"/>
      <c r="PDW28" s="172"/>
      <c r="PDX28" s="172"/>
      <c r="PDY28" s="172"/>
      <c r="PDZ28" s="172"/>
      <c r="PEA28" s="172"/>
      <c r="PEB28" s="172"/>
      <c r="PEC28" s="172"/>
      <c r="PED28" s="172"/>
      <c r="PEE28" s="172"/>
      <c r="PEF28" s="172"/>
      <c r="PEG28" s="172"/>
      <c r="PEH28" s="172"/>
      <c r="PEI28" s="172"/>
      <c r="PEJ28" s="172"/>
      <c r="PEK28" s="172"/>
      <c r="PEL28" s="172"/>
      <c r="PEM28" s="172"/>
      <c r="PEN28" s="172"/>
      <c r="PEO28" s="172"/>
      <c r="PEP28" s="172"/>
      <c r="PEQ28" s="172"/>
      <c r="PER28" s="172"/>
      <c r="PES28" s="172"/>
      <c r="PET28" s="172"/>
      <c r="PEU28" s="172"/>
      <c r="PEV28" s="172"/>
      <c r="PEW28" s="172"/>
      <c r="PEX28" s="172"/>
      <c r="PEY28" s="172"/>
      <c r="PEZ28" s="172"/>
      <c r="PFA28" s="172"/>
      <c r="PFB28" s="172"/>
      <c r="PFC28" s="172"/>
      <c r="PFD28" s="172"/>
      <c r="PFE28" s="172"/>
      <c r="PFF28" s="172"/>
      <c r="PFG28" s="172"/>
      <c r="PFH28" s="172"/>
      <c r="PFI28" s="172"/>
      <c r="PFJ28" s="172"/>
      <c r="PFK28" s="172"/>
      <c r="PFL28" s="172"/>
      <c r="PFM28" s="172"/>
      <c r="PFN28" s="172"/>
      <c r="PFO28" s="172"/>
      <c r="PFP28" s="172"/>
      <c r="PFQ28" s="172"/>
      <c r="PFR28" s="172"/>
      <c r="PFS28" s="172"/>
      <c r="PFT28" s="172"/>
      <c r="PFU28" s="172"/>
      <c r="PFV28" s="172"/>
      <c r="PFW28" s="172"/>
      <c r="PFX28" s="172"/>
      <c r="PFY28" s="172"/>
      <c r="PFZ28" s="172"/>
      <c r="PGA28" s="172"/>
      <c r="PGB28" s="172"/>
      <c r="PGC28" s="172"/>
      <c r="PGD28" s="172"/>
      <c r="PGE28" s="172"/>
      <c r="PGF28" s="172"/>
      <c r="PGG28" s="172"/>
      <c r="PGH28" s="172"/>
      <c r="PGI28" s="172"/>
      <c r="PGJ28" s="172"/>
      <c r="PGK28" s="172"/>
      <c r="PGL28" s="172"/>
      <c r="PGM28" s="172"/>
      <c r="PGN28" s="172"/>
      <c r="PGO28" s="172"/>
      <c r="PGP28" s="172"/>
      <c r="PGQ28" s="172"/>
      <c r="PGR28" s="172"/>
      <c r="PGS28" s="172"/>
      <c r="PGT28" s="172"/>
      <c r="PGU28" s="172"/>
      <c r="PGV28" s="172"/>
      <c r="PGW28" s="172"/>
      <c r="PGX28" s="172"/>
      <c r="PGY28" s="172"/>
      <c r="PGZ28" s="172"/>
      <c r="PHA28" s="172"/>
      <c r="PHB28" s="172"/>
      <c r="PHC28" s="172"/>
      <c r="PHD28" s="172"/>
      <c r="PHE28" s="172"/>
      <c r="PHF28" s="172"/>
      <c r="PHG28" s="172"/>
      <c r="PHH28" s="172"/>
      <c r="PHI28" s="172"/>
      <c r="PHJ28" s="172"/>
      <c r="PHK28" s="172"/>
      <c r="PHL28" s="172"/>
      <c r="PHM28" s="172"/>
      <c r="PHN28" s="172"/>
      <c r="PHO28" s="172"/>
      <c r="PHP28" s="172"/>
      <c r="PHQ28" s="172"/>
      <c r="PHR28" s="172"/>
      <c r="PHS28" s="172"/>
      <c r="PHT28" s="172"/>
      <c r="PHU28" s="172"/>
      <c r="PHV28" s="172"/>
      <c r="PHW28" s="172"/>
      <c r="PHX28" s="172"/>
      <c r="PHY28" s="172"/>
      <c r="PHZ28" s="172"/>
      <c r="PIA28" s="172"/>
      <c r="PIB28" s="172"/>
      <c r="PIC28" s="172"/>
      <c r="PID28" s="172"/>
      <c r="PIE28" s="172"/>
      <c r="PIF28" s="172"/>
      <c r="PIG28" s="172"/>
      <c r="PIH28" s="172"/>
      <c r="PII28" s="172"/>
      <c r="PIJ28" s="172"/>
      <c r="PIK28" s="172"/>
      <c r="PIL28" s="172"/>
      <c r="PIM28" s="172"/>
      <c r="PIN28" s="172"/>
      <c r="PIO28" s="172"/>
      <c r="PIP28" s="172"/>
      <c r="PIQ28" s="172"/>
      <c r="PIR28" s="172"/>
      <c r="PIS28" s="172"/>
      <c r="PIT28" s="172"/>
      <c r="PIU28" s="172"/>
      <c r="PIV28" s="172"/>
      <c r="PIW28" s="172"/>
      <c r="PIX28" s="172"/>
      <c r="PIY28" s="172"/>
      <c r="PIZ28" s="172"/>
      <c r="PJA28" s="172"/>
      <c r="PJB28" s="172"/>
      <c r="PJC28" s="172"/>
      <c r="PJD28" s="172"/>
      <c r="PJE28" s="172"/>
      <c r="PJF28" s="172"/>
      <c r="PJG28" s="172"/>
      <c r="PJH28" s="172"/>
      <c r="PJI28" s="172"/>
      <c r="PJJ28" s="172"/>
      <c r="PJK28" s="172"/>
      <c r="PJL28" s="172"/>
      <c r="PJM28" s="172"/>
      <c r="PJN28" s="172"/>
      <c r="PJO28" s="172"/>
      <c r="PJP28" s="172"/>
      <c r="PJQ28" s="172"/>
      <c r="PJR28" s="172"/>
      <c r="PJS28" s="172"/>
      <c r="PJT28" s="172"/>
      <c r="PJU28" s="172"/>
      <c r="PJV28" s="172"/>
      <c r="PJW28" s="172"/>
      <c r="PJX28" s="172"/>
      <c r="PJY28" s="172"/>
      <c r="PJZ28" s="172"/>
      <c r="PKA28" s="172"/>
      <c r="PKB28" s="172"/>
      <c r="PKC28" s="172"/>
      <c r="PKD28" s="172"/>
      <c r="PKE28" s="172"/>
      <c r="PKF28" s="172"/>
      <c r="PKG28" s="172"/>
      <c r="PKH28" s="172"/>
      <c r="PKI28" s="172"/>
      <c r="PKJ28" s="172"/>
      <c r="PKK28" s="172"/>
      <c r="PKL28" s="172"/>
      <c r="PKM28" s="172"/>
      <c r="PKN28" s="172"/>
      <c r="PKO28" s="172"/>
      <c r="PKP28" s="172"/>
      <c r="PKQ28" s="172"/>
      <c r="PKR28" s="172"/>
      <c r="PKS28" s="172"/>
      <c r="PKT28" s="172"/>
      <c r="PKU28" s="172"/>
      <c r="PKV28" s="172"/>
      <c r="PKW28" s="172"/>
      <c r="PKX28" s="172"/>
      <c r="PKY28" s="172"/>
      <c r="PKZ28" s="172"/>
      <c r="PLA28" s="172"/>
      <c r="PLB28" s="172"/>
      <c r="PLC28" s="172"/>
      <c r="PLD28" s="172"/>
      <c r="PLE28" s="172"/>
      <c r="PLF28" s="172"/>
      <c r="PLG28" s="172"/>
      <c r="PLH28" s="172"/>
      <c r="PLI28" s="172"/>
      <c r="PLJ28" s="172"/>
      <c r="PLK28" s="172"/>
      <c r="PLL28" s="172"/>
      <c r="PLM28" s="172"/>
      <c r="PLN28" s="172"/>
      <c r="PLO28" s="172"/>
      <c r="PLP28" s="172"/>
      <c r="PLQ28" s="172"/>
      <c r="PLR28" s="172"/>
      <c r="PLS28" s="172"/>
      <c r="PLT28" s="172"/>
      <c r="PLU28" s="172"/>
      <c r="PLV28" s="172"/>
      <c r="PLW28" s="172"/>
      <c r="PLX28" s="172"/>
      <c r="PLY28" s="172"/>
      <c r="PLZ28" s="172"/>
      <c r="PMA28" s="172"/>
      <c r="PMB28" s="172"/>
      <c r="PMC28" s="172"/>
      <c r="PMD28" s="172"/>
      <c r="PME28" s="172"/>
      <c r="PMF28" s="172"/>
      <c r="PMG28" s="172"/>
      <c r="PMH28" s="172"/>
      <c r="PMI28" s="172"/>
      <c r="PMJ28" s="172"/>
      <c r="PMK28" s="172"/>
      <c r="PML28" s="172"/>
      <c r="PMM28" s="172"/>
      <c r="PMN28" s="172"/>
      <c r="PMO28" s="172"/>
      <c r="PMP28" s="172"/>
      <c r="PMQ28" s="172"/>
      <c r="PMR28" s="172"/>
      <c r="PMS28" s="172"/>
      <c r="PMT28" s="172"/>
      <c r="PMU28" s="172"/>
      <c r="PMV28" s="172"/>
      <c r="PMW28" s="172"/>
      <c r="PMX28" s="172"/>
      <c r="PMY28" s="172"/>
      <c r="PMZ28" s="172"/>
      <c r="PNA28" s="172"/>
      <c r="PNB28" s="172"/>
      <c r="PNC28" s="172"/>
      <c r="PND28" s="172"/>
      <c r="PNE28" s="172"/>
      <c r="PNF28" s="172"/>
      <c r="PNG28" s="172"/>
      <c r="PNH28" s="172"/>
      <c r="PNI28" s="172"/>
      <c r="PNJ28" s="172"/>
      <c r="PNK28" s="172"/>
      <c r="PNL28" s="172"/>
      <c r="PNM28" s="172"/>
      <c r="PNN28" s="172"/>
      <c r="PNO28" s="172"/>
      <c r="PNP28" s="172"/>
      <c r="PNQ28" s="172"/>
      <c r="PNR28" s="172"/>
      <c r="PNS28" s="172"/>
      <c r="PNT28" s="172"/>
      <c r="PNU28" s="172"/>
      <c r="PNV28" s="172"/>
      <c r="PNW28" s="172"/>
      <c r="PNX28" s="172"/>
      <c r="PNY28" s="172"/>
      <c r="PNZ28" s="172"/>
      <c r="POA28" s="172"/>
      <c r="POB28" s="172"/>
      <c r="POC28" s="172"/>
      <c r="POD28" s="172"/>
      <c r="POE28" s="172"/>
      <c r="POF28" s="172"/>
      <c r="POG28" s="172"/>
      <c r="POH28" s="172"/>
      <c r="POI28" s="172"/>
      <c r="POJ28" s="172"/>
      <c r="POK28" s="172"/>
      <c r="POL28" s="172"/>
      <c r="POM28" s="172"/>
      <c r="PON28" s="172"/>
      <c r="POO28" s="172"/>
      <c r="POP28" s="172"/>
      <c r="POQ28" s="172"/>
      <c r="POR28" s="172"/>
      <c r="POS28" s="172"/>
      <c r="POT28" s="172"/>
      <c r="POU28" s="172"/>
      <c r="POV28" s="172"/>
      <c r="POW28" s="172"/>
      <c r="POX28" s="172"/>
      <c r="POY28" s="172"/>
      <c r="POZ28" s="172"/>
      <c r="PPA28" s="172"/>
      <c r="PPB28" s="172"/>
      <c r="PPC28" s="172"/>
      <c r="PPD28" s="172"/>
      <c r="PPE28" s="172"/>
      <c r="PPF28" s="172"/>
      <c r="PPG28" s="172"/>
      <c r="PPH28" s="172"/>
      <c r="PPI28" s="172"/>
      <c r="PPJ28" s="172"/>
      <c r="PPK28" s="172"/>
      <c r="PPL28" s="172"/>
      <c r="PPM28" s="172"/>
      <c r="PPN28" s="172"/>
      <c r="PPO28" s="172"/>
      <c r="PPP28" s="172"/>
      <c r="PPQ28" s="172"/>
      <c r="PPR28" s="172"/>
      <c r="PPS28" s="172"/>
      <c r="PPT28" s="172"/>
      <c r="PPU28" s="172"/>
      <c r="PPV28" s="172"/>
      <c r="PPW28" s="172"/>
      <c r="PPX28" s="172"/>
      <c r="PPY28" s="172"/>
      <c r="PPZ28" s="172"/>
      <c r="PQA28" s="172"/>
      <c r="PQB28" s="172"/>
      <c r="PQC28" s="172"/>
      <c r="PQD28" s="172"/>
      <c r="PQE28" s="172"/>
      <c r="PQF28" s="172"/>
      <c r="PQG28" s="172"/>
      <c r="PQH28" s="172"/>
      <c r="PQI28" s="172"/>
      <c r="PQJ28" s="172"/>
      <c r="PQK28" s="172"/>
      <c r="PQL28" s="172"/>
      <c r="PQM28" s="172"/>
      <c r="PQN28" s="172"/>
      <c r="PQO28" s="172"/>
      <c r="PQP28" s="172"/>
      <c r="PQQ28" s="172"/>
      <c r="PQR28" s="172"/>
      <c r="PQS28" s="172"/>
      <c r="PQT28" s="172"/>
      <c r="PQU28" s="172"/>
      <c r="PQV28" s="172"/>
      <c r="PQW28" s="172"/>
      <c r="PQX28" s="172"/>
      <c r="PQY28" s="172"/>
      <c r="PQZ28" s="172"/>
      <c r="PRA28" s="172"/>
      <c r="PRB28" s="172"/>
      <c r="PRC28" s="172"/>
      <c r="PRD28" s="172"/>
      <c r="PRE28" s="172"/>
      <c r="PRF28" s="172"/>
      <c r="PRG28" s="172"/>
      <c r="PRH28" s="172"/>
      <c r="PRI28" s="172"/>
      <c r="PRJ28" s="172"/>
      <c r="PRK28" s="172"/>
      <c r="PRL28" s="172"/>
      <c r="PRM28" s="172"/>
      <c r="PRN28" s="172"/>
      <c r="PRO28" s="172"/>
      <c r="PRP28" s="172"/>
      <c r="PRQ28" s="172"/>
      <c r="PRR28" s="172"/>
      <c r="PRS28" s="172"/>
      <c r="PRT28" s="172"/>
      <c r="PRU28" s="172"/>
      <c r="PRV28" s="172"/>
      <c r="PRW28" s="172"/>
      <c r="PRX28" s="172"/>
      <c r="PRY28" s="172"/>
      <c r="PRZ28" s="172"/>
      <c r="PSA28" s="172"/>
      <c r="PSB28" s="172"/>
      <c r="PSC28" s="172"/>
      <c r="PSD28" s="172"/>
      <c r="PSE28" s="172"/>
      <c r="PSF28" s="172"/>
      <c r="PSG28" s="172"/>
      <c r="PSH28" s="172"/>
      <c r="PSI28" s="172"/>
      <c r="PSJ28" s="172"/>
      <c r="PSK28" s="172"/>
      <c r="PSL28" s="172"/>
      <c r="PSM28" s="172"/>
      <c r="PSN28" s="172"/>
      <c r="PSO28" s="172"/>
      <c r="PSP28" s="172"/>
      <c r="PSQ28" s="172"/>
      <c r="PSR28" s="172"/>
      <c r="PSS28" s="172"/>
      <c r="PST28" s="172"/>
      <c r="PSU28" s="172"/>
      <c r="PSV28" s="172"/>
      <c r="PSW28" s="172"/>
      <c r="PSX28" s="172"/>
      <c r="PSY28" s="172"/>
      <c r="PSZ28" s="172"/>
      <c r="PTA28" s="172"/>
      <c r="PTB28" s="172"/>
      <c r="PTC28" s="172"/>
      <c r="PTD28" s="172"/>
      <c r="PTE28" s="172"/>
      <c r="PTF28" s="172"/>
      <c r="PTG28" s="172"/>
      <c r="PTH28" s="172"/>
      <c r="PTI28" s="172"/>
      <c r="PTJ28" s="172"/>
      <c r="PTK28" s="172"/>
      <c r="PTL28" s="172"/>
      <c r="PTM28" s="172"/>
      <c r="PTN28" s="172"/>
      <c r="PTO28" s="172"/>
      <c r="PTP28" s="172"/>
      <c r="PTQ28" s="172"/>
      <c r="PTR28" s="172"/>
      <c r="PTS28" s="172"/>
      <c r="PTT28" s="172"/>
      <c r="PTU28" s="172"/>
      <c r="PTV28" s="172"/>
      <c r="PTW28" s="172"/>
      <c r="PTX28" s="172"/>
      <c r="PTY28" s="172"/>
      <c r="PTZ28" s="172"/>
      <c r="PUA28" s="172"/>
      <c r="PUB28" s="172"/>
      <c r="PUC28" s="172"/>
      <c r="PUD28" s="172"/>
      <c r="PUE28" s="172"/>
      <c r="PUF28" s="172"/>
      <c r="PUG28" s="172"/>
      <c r="PUH28" s="172"/>
      <c r="PUI28" s="172"/>
      <c r="PUJ28" s="172"/>
      <c r="PUK28" s="172"/>
      <c r="PUL28" s="172"/>
      <c r="PUM28" s="172"/>
      <c r="PUN28" s="172"/>
      <c r="PUO28" s="172"/>
      <c r="PUP28" s="172"/>
      <c r="PUQ28" s="172"/>
      <c r="PUR28" s="172"/>
      <c r="PUS28" s="172"/>
      <c r="PUT28" s="172"/>
      <c r="PUU28" s="172"/>
      <c r="PUV28" s="172"/>
      <c r="PUW28" s="172"/>
      <c r="PUX28" s="172"/>
      <c r="PUY28" s="172"/>
      <c r="PUZ28" s="172"/>
      <c r="PVA28" s="172"/>
      <c r="PVB28" s="172"/>
      <c r="PVC28" s="172"/>
      <c r="PVD28" s="172"/>
      <c r="PVE28" s="172"/>
      <c r="PVF28" s="172"/>
      <c r="PVG28" s="172"/>
      <c r="PVH28" s="172"/>
      <c r="PVI28" s="172"/>
      <c r="PVJ28" s="172"/>
      <c r="PVK28" s="172"/>
      <c r="PVL28" s="172"/>
      <c r="PVM28" s="172"/>
      <c r="PVN28" s="172"/>
      <c r="PVO28" s="172"/>
      <c r="PVP28" s="172"/>
      <c r="PVQ28" s="172"/>
      <c r="PVR28" s="172"/>
      <c r="PVS28" s="172"/>
      <c r="PVT28" s="172"/>
      <c r="PVU28" s="172"/>
      <c r="PVV28" s="172"/>
      <c r="PVW28" s="172"/>
      <c r="PVX28" s="172"/>
      <c r="PVY28" s="172"/>
      <c r="PVZ28" s="172"/>
      <c r="PWA28" s="172"/>
      <c r="PWB28" s="172"/>
      <c r="PWC28" s="172"/>
      <c r="PWD28" s="172"/>
      <c r="PWE28" s="172"/>
      <c r="PWF28" s="172"/>
      <c r="PWG28" s="172"/>
      <c r="PWH28" s="172"/>
      <c r="PWI28" s="172"/>
      <c r="PWJ28" s="172"/>
      <c r="PWK28" s="172"/>
      <c r="PWL28" s="172"/>
      <c r="PWM28" s="172"/>
      <c r="PWN28" s="172"/>
      <c r="PWO28" s="172"/>
      <c r="PWP28" s="172"/>
      <c r="PWQ28" s="172"/>
      <c r="PWR28" s="172"/>
      <c r="PWS28" s="172"/>
      <c r="PWT28" s="172"/>
      <c r="PWU28" s="172"/>
      <c r="PWV28" s="172"/>
      <c r="PWW28" s="172"/>
      <c r="PWX28" s="172"/>
      <c r="PWY28" s="172"/>
      <c r="PWZ28" s="172"/>
      <c r="PXA28" s="172"/>
      <c r="PXB28" s="172"/>
      <c r="PXC28" s="172"/>
      <c r="PXD28" s="172"/>
      <c r="PXE28" s="172"/>
      <c r="PXF28" s="172"/>
      <c r="PXG28" s="172"/>
      <c r="PXH28" s="172"/>
      <c r="PXI28" s="172"/>
      <c r="PXJ28" s="172"/>
      <c r="PXK28" s="172"/>
      <c r="PXL28" s="172"/>
      <c r="PXM28" s="172"/>
      <c r="PXN28" s="172"/>
      <c r="PXO28" s="172"/>
      <c r="PXP28" s="172"/>
      <c r="PXQ28" s="172"/>
      <c r="PXR28" s="172"/>
      <c r="PXS28" s="172"/>
      <c r="PXT28" s="172"/>
      <c r="PXU28" s="172"/>
      <c r="PXV28" s="172"/>
      <c r="PXW28" s="172"/>
      <c r="PXX28" s="172"/>
      <c r="PXY28" s="172"/>
      <c r="PXZ28" s="172"/>
      <c r="PYA28" s="172"/>
      <c r="PYB28" s="172"/>
      <c r="PYC28" s="172"/>
      <c r="PYD28" s="172"/>
      <c r="PYE28" s="172"/>
      <c r="PYF28" s="172"/>
      <c r="PYG28" s="172"/>
      <c r="PYH28" s="172"/>
      <c r="PYI28" s="172"/>
      <c r="PYJ28" s="172"/>
      <c r="PYK28" s="172"/>
      <c r="PYL28" s="172"/>
      <c r="PYM28" s="172"/>
      <c r="PYN28" s="172"/>
      <c r="PYO28" s="172"/>
      <c r="PYP28" s="172"/>
      <c r="PYQ28" s="172"/>
      <c r="PYR28" s="172"/>
      <c r="PYS28" s="172"/>
      <c r="PYT28" s="172"/>
      <c r="PYU28" s="172"/>
      <c r="PYV28" s="172"/>
      <c r="PYW28" s="172"/>
      <c r="PYX28" s="172"/>
      <c r="PYY28" s="172"/>
      <c r="PYZ28" s="172"/>
      <c r="PZA28" s="172"/>
      <c r="PZB28" s="172"/>
      <c r="PZC28" s="172"/>
      <c r="PZD28" s="172"/>
      <c r="PZE28" s="172"/>
      <c r="PZF28" s="172"/>
      <c r="PZG28" s="172"/>
      <c r="PZH28" s="172"/>
      <c r="PZI28" s="172"/>
      <c r="PZJ28" s="172"/>
      <c r="PZK28" s="172"/>
      <c r="PZL28" s="172"/>
      <c r="PZM28" s="172"/>
      <c r="PZN28" s="172"/>
      <c r="PZO28" s="172"/>
      <c r="PZP28" s="172"/>
      <c r="PZQ28" s="172"/>
      <c r="PZR28" s="172"/>
      <c r="PZS28" s="172"/>
      <c r="PZT28" s="172"/>
      <c r="PZU28" s="172"/>
      <c r="PZV28" s="172"/>
      <c r="PZW28" s="172"/>
      <c r="PZX28" s="172"/>
      <c r="PZY28" s="172"/>
      <c r="PZZ28" s="172"/>
      <c r="QAA28" s="172"/>
      <c r="QAB28" s="172"/>
      <c r="QAC28" s="172"/>
      <c r="QAD28" s="172"/>
      <c r="QAE28" s="172"/>
      <c r="QAF28" s="172"/>
      <c r="QAG28" s="172"/>
      <c r="QAH28" s="172"/>
      <c r="QAI28" s="172"/>
      <c r="QAJ28" s="172"/>
      <c r="QAK28" s="172"/>
      <c r="QAL28" s="172"/>
      <c r="QAM28" s="172"/>
      <c r="QAN28" s="172"/>
      <c r="QAO28" s="172"/>
      <c r="QAP28" s="172"/>
      <c r="QAQ28" s="172"/>
      <c r="QAR28" s="172"/>
      <c r="QAS28" s="172"/>
      <c r="QAT28" s="172"/>
      <c r="QAU28" s="172"/>
      <c r="QAV28" s="172"/>
      <c r="QAW28" s="172"/>
      <c r="QAX28" s="172"/>
      <c r="QAY28" s="172"/>
      <c r="QAZ28" s="172"/>
      <c r="QBA28" s="172"/>
      <c r="QBB28" s="172"/>
      <c r="QBC28" s="172"/>
      <c r="QBD28" s="172"/>
      <c r="QBE28" s="172"/>
      <c r="QBF28" s="172"/>
      <c r="QBG28" s="172"/>
      <c r="QBH28" s="172"/>
      <c r="QBI28" s="172"/>
      <c r="QBJ28" s="172"/>
      <c r="QBK28" s="172"/>
      <c r="QBL28" s="172"/>
      <c r="QBM28" s="172"/>
      <c r="QBN28" s="172"/>
      <c r="QBO28" s="172"/>
      <c r="QBP28" s="172"/>
      <c r="QBQ28" s="172"/>
      <c r="QBR28" s="172"/>
      <c r="QBS28" s="172"/>
      <c r="QBT28" s="172"/>
      <c r="QBU28" s="172"/>
      <c r="QBV28" s="172"/>
      <c r="QBW28" s="172"/>
      <c r="QBX28" s="172"/>
      <c r="QBY28" s="172"/>
      <c r="QBZ28" s="172"/>
      <c r="QCA28" s="172"/>
      <c r="QCB28" s="172"/>
      <c r="QCC28" s="172"/>
      <c r="QCD28" s="172"/>
      <c r="QCE28" s="172"/>
      <c r="QCF28" s="172"/>
      <c r="QCG28" s="172"/>
      <c r="QCH28" s="172"/>
      <c r="QCI28" s="172"/>
      <c r="QCJ28" s="172"/>
      <c r="QCK28" s="172"/>
      <c r="QCL28" s="172"/>
      <c r="QCM28" s="172"/>
      <c r="QCN28" s="172"/>
      <c r="QCO28" s="172"/>
      <c r="QCP28" s="172"/>
      <c r="QCQ28" s="172"/>
      <c r="QCR28" s="172"/>
      <c r="QCS28" s="172"/>
      <c r="QCT28" s="172"/>
      <c r="QCU28" s="172"/>
      <c r="QCV28" s="172"/>
      <c r="QCW28" s="172"/>
      <c r="QCX28" s="172"/>
      <c r="QCY28" s="172"/>
      <c r="QCZ28" s="172"/>
      <c r="QDA28" s="172"/>
      <c r="QDB28" s="172"/>
      <c r="QDC28" s="172"/>
      <c r="QDD28" s="172"/>
      <c r="QDE28" s="172"/>
      <c r="QDF28" s="172"/>
      <c r="QDG28" s="172"/>
      <c r="QDH28" s="172"/>
      <c r="QDI28" s="172"/>
      <c r="QDJ28" s="172"/>
      <c r="QDK28" s="172"/>
      <c r="QDL28" s="172"/>
      <c r="QDM28" s="172"/>
      <c r="QDN28" s="172"/>
      <c r="QDO28" s="172"/>
      <c r="QDP28" s="172"/>
      <c r="QDQ28" s="172"/>
      <c r="QDR28" s="172"/>
      <c r="QDS28" s="172"/>
      <c r="QDT28" s="172"/>
      <c r="QDU28" s="172"/>
      <c r="QDV28" s="172"/>
      <c r="QDW28" s="172"/>
      <c r="QDX28" s="172"/>
      <c r="QDY28" s="172"/>
      <c r="QDZ28" s="172"/>
      <c r="QEA28" s="172"/>
      <c r="QEB28" s="172"/>
      <c r="QEC28" s="172"/>
      <c r="QED28" s="172"/>
      <c r="QEE28" s="172"/>
      <c r="QEF28" s="172"/>
      <c r="QEG28" s="172"/>
      <c r="QEH28" s="172"/>
      <c r="QEI28" s="172"/>
      <c r="QEJ28" s="172"/>
      <c r="QEK28" s="172"/>
      <c r="QEL28" s="172"/>
      <c r="QEM28" s="172"/>
      <c r="QEN28" s="172"/>
      <c r="QEO28" s="172"/>
      <c r="QEP28" s="172"/>
      <c r="QEQ28" s="172"/>
      <c r="QER28" s="172"/>
      <c r="QES28" s="172"/>
      <c r="QET28" s="172"/>
      <c r="QEU28" s="172"/>
      <c r="QEV28" s="172"/>
      <c r="QEW28" s="172"/>
      <c r="QEX28" s="172"/>
      <c r="QEY28" s="172"/>
      <c r="QEZ28" s="172"/>
      <c r="QFA28" s="172"/>
      <c r="QFB28" s="172"/>
      <c r="QFC28" s="172"/>
      <c r="QFD28" s="172"/>
      <c r="QFE28" s="172"/>
      <c r="QFF28" s="172"/>
      <c r="QFG28" s="172"/>
      <c r="QFH28" s="172"/>
      <c r="QFI28" s="172"/>
      <c r="QFJ28" s="172"/>
      <c r="QFK28" s="172"/>
      <c r="QFL28" s="172"/>
      <c r="QFM28" s="172"/>
      <c r="QFN28" s="172"/>
      <c r="QFO28" s="172"/>
      <c r="QFP28" s="172"/>
      <c r="QFQ28" s="172"/>
      <c r="QFR28" s="172"/>
      <c r="QFS28" s="172"/>
      <c r="QFT28" s="172"/>
      <c r="QFU28" s="172"/>
      <c r="QFV28" s="172"/>
      <c r="QFW28" s="172"/>
      <c r="QFX28" s="172"/>
      <c r="QFY28" s="172"/>
      <c r="QFZ28" s="172"/>
      <c r="QGA28" s="172"/>
      <c r="QGB28" s="172"/>
      <c r="QGC28" s="172"/>
      <c r="QGD28" s="172"/>
      <c r="QGE28" s="172"/>
      <c r="QGF28" s="172"/>
      <c r="QGG28" s="172"/>
      <c r="QGH28" s="172"/>
      <c r="QGI28" s="172"/>
      <c r="QGJ28" s="172"/>
      <c r="QGK28" s="172"/>
      <c r="QGL28" s="172"/>
      <c r="QGM28" s="172"/>
      <c r="QGN28" s="172"/>
      <c r="QGO28" s="172"/>
      <c r="QGP28" s="172"/>
      <c r="QGQ28" s="172"/>
      <c r="QGR28" s="172"/>
      <c r="QGS28" s="172"/>
      <c r="QGT28" s="172"/>
      <c r="QGU28" s="172"/>
      <c r="QGV28" s="172"/>
      <c r="QGW28" s="172"/>
      <c r="QGX28" s="172"/>
      <c r="QGY28" s="172"/>
      <c r="QGZ28" s="172"/>
      <c r="QHA28" s="172"/>
      <c r="QHB28" s="172"/>
      <c r="QHC28" s="172"/>
      <c r="QHD28" s="172"/>
      <c r="QHE28" s="172"/>
      <c r="QHF28" s="172"/>
      <c r="QHG28" s="172"/>
      <c r="QHH28" s="172"/>
      <c r="QHI28" s="172"/>
      <c r="QHJ28" s="172"/>
      <c r="QHK28" s="172"/>
      <c r="QHL28" s="172"/>
      <c r="QHM28" s="172"/>
      <c r="QHN28" s="172"/>
      <c r="QHO28" s="172"/>
      <c r="QHP28" s="172"/>
      <c r="QHQ28" s="172"/>
      <c r="QHR28" s="172"/>
      <c r="QHS28" s="172"/>
      <c r="QHT28" s="172"/>
      <c r="QHU28" s="172"/>
      <c r="QHV28" s="172"/>
      <c r="QHW28" s="172"/>
      <c r="QHX28" s="172"/>
      <c r="QHY28" s="172"/>
      <c r="QHZ28" s="172"/>
      <c r="QIA28" s="172"/>
      <c r="QIB28" s="172"/>
      <c r="QIC28" s="172"/>
      <c r="QID28" s="172"/>
      <c r="QIE28" s="172"/>
      <c r="QIF28" s="172"/>
      <c r="QIG28" s="172"/>
      <c r="QIH28" s="172"/>
      <c r="QII28" s="172"/>
      <c r="QIJ28" s="172"/>
      <c r="QIK28" s="172"/>
      <c r="QIL28" s="172"/>
      <c r="QIM28" s="172"/>
      <c r="QIN28" s="172"/>
      <c r="QIO28" s="172"/>
      <c r="QIP28" s="172"/>
      <c r="QIQ28" s="172"/>
      <c r="QIR28" s="172"/>
      <c r="QIS28" s="172"/>
      <c r="QIT28" s="172"/>
      <c r="QIU28" s="172"/>
      <c r="QIV28" s="172"/>
      <c r="QIW28" s="172"/>
      <c r="QIX28" s="172"/>
      <c r="QIY28" s="172"/>
      <c r="QIZ28" s="172"/>
      <c r="QJA28" s="172"/>
      <c r="QJB28" s="172"/>
      <c r="QJC28" s="172"/>
      <c r="QJD28" s="172"/>
      <c r="QJE28" s="172"/>
      <c r="QJF28" s="172"/>
      <c r="QJG28" s="172"/>
      <c r="QJH28" s="172"/>
      <c r="QJI28" s="172"/>
      <c r="QJJ28" s="172"/>
      <c r="QJK28" s="172"/>
      <c r="QJL28" s="172"/>
      <c r="QJM28" s="172"/>
      <c r="QJN28" s="172"/>
      <c r="QJO28" s="172"/>
      <c r="QJP28" s="172"/>
      <c r="QJQ28" s="172"/>
      <c r="QJR28" s="172"/>
      <c r="QJS28" s="172"/>
      <c r="QJT28" s="172"/>
      <c r="QJU28" s="172"/>
      <c r="QJV28" s="172"/>
      <c r="QJW28" s="172"/>
      <c r="QJX28" s="172"/>
      <c r="QJY28" s="172"/>
      <c r="QJZ28" s="172"/>
      <c r="QKA28" s="172"/>
      <c r="QKB28" s="172"/>
      <c r="QKC28" s="172"/>
      <c r="QKD28" s="172"/>
      <c r="QKE28" s="172"/>
      <c r="QKF28" s="172"/>
      <c r="QKG28" s="172"/>
      <c r="QKH28" s="172"/>
      <c r="QKI28" s="172"/>
      <c r="QKJ28" s="172"/>
      <c r="QKK28" s="172"/>
      <c r="QKL28" s="172"/>
      <c r="QKM28" s="172"/>
      <c r="QKN28" s="172"/>
      <c r="QKO28" s="172"/>
      <c r="QKP28" s="172"/>
      <c r="QKQ28" s="172"/>
      <c r="QKR28" s="172"/>
      <c r="QKS28" s="172"/>
      <c r="QKT28" s="172"/>
      <c r="QKU28" s="172"/>
      <c r="QKV28" s="172"/>
      <c r="QKW28" s="172"/>
      <c r="QKX28" s="172"/>
      <c r="QKY28" s="172"/>
      <c r="QKZ28" s="172"/>
      <c r="QLA28" s="172"/>
      <c r="QLB28" s="172"/>
      <c r="QLC28" s="172"/>
      <c r="QLD28" s="172"/>
      <c r="QLE28" s="172"/>
      <c r="QLF28" s="172"/>
      <c r="QLG28" s="172"/>
      <c r="QLH28" s="172"/>
      <c r="QLI28" s="172"/>
      <c r="QLJ28" s="172"/>
      <c r="QLK28" s="172"/>
      <c r="QLL28" s="172"/>
      <c r="QLM28" s="172"/>
      <c r="QLN28" s="172"/>
      <c r="QLO28" s="172"/>
      <c r="QLP28" s="172"/>
      <c r="QLQ28" s="172"/>
      <c r="QLR28" s="172"/>
      <c r="QLS28" s="172"/>
      <c r="QLT28" s="172"/>
      <c r="QLU28" s="172"/>
      <c r="QLV28" s="172"/>
      <c r="QLW28" s="172"/>
      <c r="QLX28" s="172"/>
      <c r="QLY28" s="172"/>
      <c r="QLZ28" s="172"/>
      <c r="QMA28" s="172"/>
      <c r="QMB28" s="172"/>
      <c r="QMC28" s="172"/>
      <c r="QMD28" s="172"/>
      <c r="QME28" s="172"/>
      <c r="QMF28" s="172"/>
      <c r="QMG28" s="172"/>
      <c r="QMH28" s="172"/>
      <c r="QMI28" s="172"/>
      <c r="QMJ28" s="172"/>
      <c r="QMK28" s="172"/>
      <c r="QML28" s="172"/>
      <c r="QMM28" s="172"/>
      <c r="QMN28" s="172"/>
      <c r="QMO28" s="172"/>
      <c r="QMP28" s="172"/>
      <c r="QMQ28" s="172"/>
      <c r="QMR28" s="172"/>
      <c r="QMS28" s="172"/>
      <c r="QMT28" s="172"/>
      <c r="QMU28" s="172"/>
      <c r="QMV28" s="172"/>
      <c r="QMW28" s="172"/>
      <c r="QMX28" s="172"/>
      <c r="QMY28" s="172"/>
      <c r="QMZ28" s="172"/>
      <c r="QNA28" s="172"/>
      <c r="QNB28" s="172"/>
      <c r="QNC28" s="172"/>
      <c r="QND28" s="172"/>
      <c r="QNE28" s="172"/>
      <c r="QNF28" s="172"/>
      <c r="QNG28" s="172"/>
      <c r="QNH28" s="172"/>
      <c r="QNI28" s="172"/>
      <c r="QNJ28" s="172"/>
      <c r="QNK28" s="172"/>
      <c r="QNL28" s="172"/>
      <c r="QNM28" s="172"/>
      <c r="QNN28" s="172"/>
      <c r="QNO28" s="172"/>
      <c r="QNP28" s="172"/>
      <c r="QNQ28" s="172"/>
      <c r="QNR28" s="172"/>
      <c r="QNS28" s="172"/>
      <c r="QNT28" s="172"/>
      <c r="QNU28" s="172"/>
      <c r="QNV28" s="172"/>
      <c r="QNW28" s="172"/>
      <c r="QNX28" s="172"/>
      <c r="QNY28" s="172"/>
      <c r="QNZ28" s="172"/>
      <c r="QOA28" s="172"/>
      <c r="QOB28" s="172"/>
      <c r="QOC28" s="172"/>
      <c r="QOD28" s="172"/>
      <c r="QOE28" s="172"/>
      <c r="QOF28" s="172"/>
      <c r="QOG28" s="172"/>
      <c r="QOH28" s="172"/>
      <c r="QOI28" s="172"/>
      <c r="QOJ28" s="172"/>
      <c r="QOK28" s="172"/>
      <c r="QOL28" s="172"/>
      <c r="QOM28" s="172"/>
      <c r="QON28" s="172"/>
      <c r="QOO28" s="172"/>
      <c r="QOP28" s="172"/>
      <c r="QOQ28" s="172"/>
      <c r="QOR28" s="172"/>
      <c r="QOS28" s="172"/>
      <c r="QOT28" s="172"/>
      <c r="QOU28" s="172"/>
      <c r="QOV28" s="172"/>
      <c r="QOW28" s="172"/>
      <c r="QOX28" s="172"/>
      <c r="QOY28" s="172"/>
      <c r="QOZ28" s="172"/>
      <c r="QPA28" s="172"/>
      <c r="QPB28" s="172"/>
      <c r="QPC28" s="172"/>
      <c r="QPD28" s="172"/>
      <c r="QPE28" s="172"/>
      <c r="QPF28" s="172"/>
      <c r="QPG28" s="172"/>
      <c r="QPH28" s="172"/>
      <c r="QPI28" s="172"/>
      <c r="QPJ28" s="172"/>
      <c r="QPK28" s="172"/>
      <c r="QPL28" s="172"/>
      <c r="QPM28" s="172"/>
      <c r="QPN28" s="172"/>
      <c r="QPO28" s="172"/>
      <c r="QPP28" s="172"/>
      <c r="QPQ28" s="172"/>
      <c r="QPR28" s="172"/>
      <c r="QPS28" s="172"/>
      <c r="QPT28" s="172"/>
      <c r="QPU28" s="172"/>
      <c r="QPV28" s="172"/>
      <c r="QPW28" s="172"/>
      <c r="QPX28" s="172"/>
      <c r="QPY28" s="172"/>
      <c r="QPZ28" s="172"/>
      <c r="QQA28" s="172"/>
      <c r="QQB28" s="172"/>
      <c r="QQC28" s="172"/>
      <c r="QQD28" s="172"/>
      <c r="QQE28" s="172"/>
      <c r="QQF28" s="172"/>
      <c r="QQG28" s="172"/>
      <c r="QQH28" s="172"/>
      <c r="QQI28" s="172"/>
      <c r="QQJ28" s="172"/>
      <c r="QQK28" s="172"/>
      <c r="QQL28" s="172"/>
      <c r="QQM28" s="172"/>
      <c r="QQN28" s="172"/>
      <c r="QQO28" s="172"/>
      <c r="QQP28" s="172"/>
      <c r="QQQ28" s="172"/>
      <c r="QQR28" s="172"/>
      <c r="QQS28" s="172"/>
      <c r="QQT28" s="172"/>
      <c r="QQU28" s="172"/>
      <c r="QQV28" s="172"/>
      <c r="QQW28" s="172"/>
      <c r="QQX28" s="172"/>
      <c r="QQY28" s="172"/>
      <c r="QQZ28" s="172"/>
      <c r="QRA28" s="172"/>
      <c r="QRB28" s="172"/>
      <c r="QRC28" s="172"/>
      <c r="QRD28" s="172"/>
      <c r="QRE28" s="172"/>
      <c r="QRF28" s="172"/>
      <c r="QRG28" s="172"/>
      <c r="QRH28" s="172"/>
      <c r="QRI28" s="172"/>
      <c r="QRJ28" s="172"/>
      <c r="QRK28" s="172"/>
      <c r="QRL28" s="172"/>
      <c r="QRM28" s="172"/>
      <c r="QRN28" s="172"/>
      <c r="QRO28" s="172"/>
      <c r="QRP28" s="172"/>
      <c r="QRQ28" s="172"/>
      <c r="QRR28" s="172"/>
      <c r="QRS28" s="172"/>
      <c r="QRT28" s="172"/>
      <c r="QRU28" s="172"/>
      <c r="QRV28" s="172"/>
      <c r="QRW28" s="172"/>
      <c r="QRX28" s="172"/>
      <c r="QRY28" s="172"/>
      <c r="QRZ28" s="172"/>
      <c r="QSA28" s="172"/>
      <c r="QSB28" s="172"/>
      <c r="QSC28" s="172"/>
      <c r="QSD28" s="172"/>
      <c r="QSE28" s="172"/>
      <c r="QSF28" s="172"/>
      <c r="QSG28" s="172"/>
      <c r="QSH28" s="172"/>
      <c r="QSI28" s="172"/>
      <c r="QSJ28" s="172"/>
      <c r="QSK28" s="172"/>
      <c r="QSL28" s="172"/>
      <c r="QSM28" s="172"/>
      <c r="QSN28" s="172"/>
      <c r="QSO28" s="172"/>
      <c r="QSP28" s="172"/>
      <c r="QSQ28" s="172"/>
      <c r="QSR28" s="172"/>
      <c r="QSS28" s="172"/>
      <c r="QST28" s="172"/>
      <c r="QSU28" s="172"/>
      <c r="QSV28" s="172"/>
      <c r="QSW28" s="172"/>
      <c r="QSX28" s="172"/>
      <c r="QSY28" s="172"/>
      <c r="QSZ28" s="172"/>
      <c r="QTA28" s="172"/>
      <c r="QTB28" s="172"/>
      <c r="QTC28" s="172"/>
      <c r="QTD28" s="172"/>
      <c r="QTE28" s="172"/>
      <c r="QTF28" s="172"/>
      <c r="QTG28" s="172"/>
      <c r="QTH28" s="172"/>
      <c r="QTI28" s="172"/>
      <c r="QTJ28" s="172"/>
      <c r="QTK28" s="172"/>
      <c r="QTL28" s="172"/>
      <c r="QTM28" s="172"/>
      <c r="QTN28" s="172"/>
      <c r="QTO28" s="172"/>
      <c r="QTP28" s="172"/>
      <c r="QTQ28" s="172"/>
      <c r="QTR28" s="172"/>
      <c r="QTS28" s="172"/>
      <c r="QTT28" s="172"/>
      <c r="QTU28" s="172"/>
      <c r="QTV28" s="172"/>
      <c r="QTW28" s="172"/>
      <c r="QTX28" s="172"/>
      <c r="QTY28" s="172"/>
      <c r="QTZ28" s="172"/>
      <c r="QUA28" s="172"/>
      <c r="QUB28" s="172"/>
      <c r="QUC28" s="172"/>
      <c r="QUD28" s="172"/>
      <c r="QUE28" s="172"/>
      <c r="QUF28" s="172"/>
      <c r="QUG28" s="172"/>
      <c r="QUH28" s="172"/>
      <c r="QUI28" s="172"/>
      <c r="QUJ28" s="172"/>
      <c r="QUK28" s="172"/>
      <c r="QUL28" s="172"/>
      <c r="QUM28" s="172"/>
      <c r="QUN28" s="172"/>
      <c r="QUO28" s="172"/>
      <c r="QUP28" s="172"/>
      <c r="QUQ28" s="172"/>
      <c r="QUR28" s="172"/>
      <c r="QUS28" s="172"/>
      <c r="QUT28" s="172"/>
      <c r="QUU28" s="172"/>
      <c r="QUV28" s="172"/>
      <c r="QUW28" s="172"/>
      <c r="QUX28" s="172"/>
      <c r="QUY28" s="172"/>
      <c r="QUZ28" s="172"/>
      <c r="QVA28" s="172"/>
      <c r="QVB28" s="172"/>
      <c r="QVC28" s="172"/>
      <c r="QVD28" s="172"/>
      <c r="QVE28" s="172"/>
      <c r="QVF28" s="172"/>
      <c r="QVG28" s="172"/>
      <c r="QVH28" s="172"/>
      <c r="QVI28" s="172"/>
      <c r="QVJ28" s="172"/>
      <c r="QVK28" s="172"/>
      <c r="QVL28" s="172"/>
      <c r="QVM28" s="172"/>
      <c r="QVN28" s="172"/>
      <c r="QVO28" s="172"/>
      <c r="QVP28" s="172"/>
      <c r="QVQ28" s="172"/>
      <c r="QVR28" s="172"/>
      <c r="QVS28" s="172"/>
      <c r="QVT28" s="172"/>
      <c r="QVU28" s="172"/>
      <c r="QVV28" s="172"/>
      <c r="QVW28" s="172"/>
      <c r="QVX28" s="172"/>
      <c r="QVY28" s="172"/>
      <c r="QVZ28" s="172"/>
      <c r="QWA28" s="172"/>
      <c r="QWB28" s="172"/>
      <c r="QWC28" s="172"/>
      <c r="QWD28" s="172"/>
      <c r="QWE28" s="172"/>
      <c r="QWF28" s="172"/>
      <c r="QWG28" s="172"/>
      <c r="QWH28" s="172"/>
      <c r="QWI28" s="172"/>
      <c r="QWJ28" s="172"/>
      <c r="QWK28" s="172"/>
      <c r="QWL28" s="172"/>
      <c r="QWM28" s="172"/>
      <c r="QWN28" s="172"/>
      <c r="QWO28" s="172"/>
      <c r="QWP28" s="172"/>
      <c r="QWQ28" s="172"/>
      <c r="QWR28" s="172"/>
      <c r="QWS28" s="172"/>
      <c r="QWT28" s="172"/>
      <c r="QWU28" s="172"/>
      <c r="QWV28" s="172"/>
      <c r="QWW28" s="172"/>
      <c r="QWX28" s="172"/>
      <c r="QWY28" s="172"/>
      <c r="QWZ28" s="172"/>
      <c r="QXA28" s="172"/>
      <c r="QXB28" s="172"/>
      <c r="QXC28" s="172"/>
      <c r="QXD28" s="172"/>
      <c r="QXE28" s="172"/>
      <c r="QXF28" s="172"/>
      <c r="QXG28" s="172"/>
      <c r="QXH28" s="172"/>
      <c r="QXI28" s="172"/>
      <c r="QXJ28" s="172"/>
      <c r="QXK28" s="172"/>
      <c r="QXL28" s="172"/>
      <c r="QXM28" s="172"/>
      <c r="QXN28" s="172"/>
      <c r="QXO28" s="172"/>
      <c r="QXP28" s="172"/>
      <c r="QXQ28" s="172"/>
      <c r="QXR28" s="172"/>
      <c r="QXS28" s="172"/>
      <c r="QXT28" s="172"/>
      <c r="QXU28" s="172"/>
      <c r="QXV28" s="172"/>
      <c r="QXW28" s="172"/>
      <c r="QXX28" s="172"/>
      <c r="QXY28" s="172"/>
      <c r="QXZ28" s="172"/>
      <c r="QYA28" s="172"/>
      <c r="QYB28" s="172"/>
      <c r="QYC28" s="172"/>
      <c r="QYD28" s="172"/>
      <c r="QYE28" s="172"/>
      <c r="QYF28" s="172"/>
      <c r="QYG28" s="172"/>
      <c r="QYH28" s="172"/>
      <c r="QYI28" s="172"/>
      <c r="QYJ28" s="172"/>
      <c r="QYK28" s="172"/>
      <c r="QYL28" s="172"/>
      <c r="QYM28" s="172"/>
      <c r="QYN28" s="172"/>
      <c r="QYO28" s="172"/>
      <c r="QYP28" s="172"/>
      <c r="QYQ28" s="172"/>
      <c r="QYR28" s="172"/>
      <c r="QYS28" s="172"/>
      <c r="QYT28" s="172"/>
      <c r="QYU28" s="172"/>
      <c r="QYV28" s="172"/>
      <c r="QYW28" s="172"/>
      <c r="QYX28" s="172"/>
      <c r="QYY28" s="172"/>
      <c r="QYZ28" s="172"/>
      <c r="QZA28" s="172"/>
      <c r="QZB28" s="172"/>
      <c r="QZC28" s="172"/>
      <c r="QZD28" s="172"/>
      <c r="QZE28" s="172"/>
      <c r="QZF28" s="172"/>
      <c r="QZG28" s="172"/>
      <c r="QZH28" s="172"/>
      <c r="QZI28" s="172"/>
      <c r="QZJ28" s="172"/>
      <c r="QZK28" s="172"/>
      <c r="QZL28" s="172"/>
      <c r="QZM28" s="172"/>
      <c r="QZN28" s="172"/>
      <c r="QZO28" s="172"/>
      <c r="QZP28" s="172"/>
      <c r="QZQ28" s="172"/>
      <c r="QZR28" s="172"/>
      <c r="QZS28" s="172"/>
      <c r="QZT28" s="172"/>
      <c r="QZU28" s="172"/>
      <c r="QZV28" s="172"/>
      <c r="QZW28" s="172"/>
      <c r="QZX28" s="172"/>
      <c r="QZY28" s="172"/>
      <c r="QZZ28" s="172"/>
      <c r="RAA28" s="172"/>
      <c r="RAB28" s="172"/>
      <c r="RAC28" s="172"/>
      <c r="RAD28" s="172"/>
      <c r="RAE28" s="172"/>
      <c r="RAF28" s="172"/>
      <c r="RAG28" s="172"/>
      <c r="RAH28" s="172"/>
      <c r="RAI28" s="172"/>
      <c r="RAJ28" s="172"/>
      <c r="RAK28" s="172"/>
      <c r="RAL28" s="172"/>
      <c r="RAM28" s="172"/>
      <c r="RAN28" s="172"/>
      <c r="RAO28" s="172"/>
      <c r="RAP28" s="172"/>
      <c r="RAQ28" s="172"/>
      <c r="RAR28" s="172"/>
      <c r="RAS28" s="172"/>
      <c r="RAT28" s="172"/>
      <c r="RAU28" s="172"/>
      <c r="RAV28" s="172"/>
      <c r="RAW28" s="172"/>
      <c r="RAX28" s="172"/>
      <c r="RAY28" s="172"/>
      <c r="RAZ28" s="172"/>
      <c r="RBA28" s="172"/>
      <c r="RBB28" s="172"/>
      <c r="RBC28" s="172"/>
      <c r="RBD28" s="172"/>
      <c r="RBE28" s="172"/>
      <c r="RBF28" s="172"/>
      <c r="RBG28" s="172"/>
      <c r="RBH28" s="172"/>
      <c r="RBI28" s="172"/>
      <c r="RBJ28" s="172"/>
      <c r="RBK28" s="172"/>
      <c r="RBL28" s="172"/>
      <c r="RBM28" s="172"/>
      <c r="RBN28" s="172"/>
      <c r="RBO28" s="172"/>
      <c r="RBP28" s="172"/>
      <c r="RBQ28" s="172"/>
      <c r="RBR28" s="172"/>
      <c r="RBS28" s="172"/>
      <c r="RBT28" s="172"/>
      <c r="RBU28" s="172"/>
      <c r="RBV28" s="172"/>
      <c r="RBW28" s="172"/>
      <c r="RBX28" s="172"/>
      <c r="RBY28" s="172"/>
      <c r="RBZ28" s="172"/>
      <c r="RCA28" s="172"/>
      <c r="RCB28" s="172"/>
      <c r="RCC28" s="172"/>
      <c r="RCD28" s="172"/>
      <c r="RCE28" s="172"/>
      <c r="RCF28" s="172"/>
      <c r="RCG28" s="172"/>
      <c r="RCH28" s="172"/>
      <c r="RCI28" s="172"/>
      <c r="RCJ28" s="172"/>
      <c r="RCK28" s="172"/>
      <c r="RCL28" s="172"/>
      <c r="RCM28" s="172"/>
      <c r="RCN28" s="172"/>
      <c r="RCO28" s="172"/>
      <c r="RCP28" s="172"/>
      <c r="RCQ28" s="172"/>
      <c r="RCR28" s="172"/>
      <c r="RCS28" s="172"/>
      <c r="RCT28" s="172"/>
      <c r="RCU28" s="172"/>
      <c r="RCV28" s="172"/>
      <c r="RCW28" s="172"/>
      <c r="RCX28" s="172"/>
      <c r="RCY28" s="172"/>
      <c r="RCZ28" s="172"/>
      <c r="RDA28" s="172"/>
      <c r="RDB28" s="172"/>
      <c r="RDC28" s="172"/>
      <c r="RDD28" s="172"/>
      <c r="RDE28" s="172"/>
      <c r="RDF28" s="172"/>
      <c r="RDG28" s="172"/>
      <c r="RDH28" s="172"/>
      <c r="RDI28" s="172"/>
      <c r="RDJ28" s="172"/>
      <c r="RDK28" s="172"/>
      <c r="RDL28" s="172"/>
      <c r="RDM28" s="172"/>
      <c r="RDN28" s="172"/>
      <c r="RDO28" s="172"/>
      <c r="RDP28" s="172"/>
      <c r="RDQ28" s="172"/>
      <c r="RDR28" s="172"/>
      <c r="RDS28" s="172"/>
      <c r="RDT28" s="172"/>
      <c r="RDU28" s="172"/>
      <c r="RDV28" s="172"/>
      <c r="RDW28" s="172"/>
      <c r="RDX28" s="172"/>
      <c r="RDY28" s="172"/>
      <c r="RDZ28" s="172"/>
      <c r="REA28" s="172"/>
      <c r="REB28" s="172"/>
      <c r="REC28" s="172"/>
      <c r="RED28" s="172"/>
      <c r="REE28" s="172"/>
      <c r="REF28" s="172"/>
      <c r="REG28" s="172"/>
      <c r="REH28" s="172"/>
      <c r="REI28" s="172"/>
      <c r="REJ28" s="172"/>
      <c r="REK28" s="172"/>
      <c r="REL28" s="172"/>
      <c r="REM28" s="172"/>
      <c r="REN28" s="172"/>
      <c r="REO28" s="172"/>
      <c r="REP28" s="172"/>
      <c r="REQ28" s="172"/>
      <c r="RER28" s="172"/>
      <c r="RES28" s="172"/>
      <c r="RET28" s="172"/>
      <c r="REU28" s="172"/>
      <c r="REV28" s="172"/>
      <c r="REW28" s="172"/>
      <c r="REX28" s="172"/>
      <c r="REY28" s="172"/>
      <c r="REZ28" s="172"/>
      <c r="RFA28" s="172"/>
      <c r="RFB28" s="172"/>
      <c r="RFC28" s="172"/>
      <c r="RFD28" s="172"/>
      <c r="RFE28" s="172"/>
      <c r="RFF28" s="172"/>
      <c r="RFG28" s="172"/>
      <c r="RFH28" s="172"/>
      <c r="RFI28" s="172"/>
      <c r="RFJ28" s="172"/>
      <c r="RFK28" s="172"/>
      <c r="RFL28" s="172"/>
      <c r="RFM28" s="172"/>
      <c r="RFN28" s="172"/>
      <c r="RFO28" s="172"/>
      <c r="RFP28" s="172"/>
      <c r="RFQ28" s="172"/>
      <c r="RFR28" s="172"/>
      <c r="RFS28" s="172"/>
      <c r="RFT28" s="172"/>
      <c r="RFU28" s="172"/>
      <c r="RFV28" s="172"/>
      <c r="RFW28" s="172"/>
      <c r="RFX28" s="172"/>
      <c r="RFY28" s="172"/>
      <c r="RFZ28" s="172"/>
      <c r="RGA28" s="172"/>
      <c r="RGB28" s="172"/>
      <c r="RGC28" s="172"/>
      <c r="RGD28" s="172"/>
      <c r="RGE28" s="172"/>
      <c r="RGF28" s="172"/>
      <c r="RGG28" s="172"/>
      <c r="RGH28" s="172"/>
      <c r="RGI28" s="172"/>
      <c r="RGJ28" s="172"/>
      <c r="RGK28" s="172"/>
      <c r="RGL28" s="172"/>
      <c r="RGM28" s="172"/>
      <c r="RGN28" s="172"/>
      <c r="RGO28" s="172"/>
      <c r="RGP28" s="172"/>
      <c r="RGQ28" s="172"/>
      <c r="RGR28" s="172"/>
      <c r="RGS28" s="172"/>
      <c r="RGT28" s="172"/>
      <c r="RGU28" s="172"/>
      <c r="RGV28" s="172"/>
      <c r="RGW28" s="172"/>
      <c r="RGX28" s="172"/>
      <c r="RGY28" s="172"/>
      <c r="RGZ28" s="172"/>
      <c r="RHA28" s="172"/>
      <c r="RHB28" s="172"/>
      <c r="RHC28" s="172"/>
      <c r="RHD28" s="172"/>
      <c r="RHE28" s="172"/>
      <c r="RHF28" s="172"/>
      <c r="RHG28" s="172"/>
      <c r="RHH28" s="172"/>
      <c r="RHI28" s="172"/>
      <c r="RHJ28" s="172"/>
      <c r="RHK28" s="172"/>
      <c r="RHL28" s="172"/>
      <c r="RHM28" s="172"/>
      <c r="RHN28" s="172"/>
      <c r="RHO28" s="172"/>
      <c r="RHP28" s="172"/>
      <c r="RHQ28" s="172"/>
      <c r="RHR28" s="172"/>
      <c r="RHS28" s="172"/>
      <c r="RHT28" s="172"/>
      <c r="RHU28" s="172"/>
      <c r="RHV28" s="172"/>
      <c r="RHW28" s="172"/>
      <c r="RHX28" s="172"/>
      <c r="RHY28" s="172"/>
      <c r="RHZ28" s="172"/>
      <c r="RIA28" s="172"/>
      <c r="RIB28" s="172"/>
      <c r="RIC28" s="172"/>
      <c r="RID28" s="172"/>
      <c r="RIE28" s="172"/>
      <c r="RIF28" s="172"/>
      <c r="RIG28" s="172"/>
      <c r="RIH28" s="172"/>
      <c r="RII28" s="172"/>
      <c r="RIJ28" s="172"/>
      <c r="RIK28" s="172"/>
      <c r="RIL28" s="172"/>
      <c r="RIM28" s="172"/>
      <c r="RIN28" s="172"/>
      <c r="RIO28" s="172"/>
      <c r="RIP28" s="172"/>
      <c r="RIQ28" s="172"/>
      <c r="RIR28" s="172"/>
      <c r="RIS28" s="172"/>
      <c r="RIT28" s="172"/>
      <c r="RIU28" s="172"/>
      <c r="RIV28" s="172"/>
      <c r="RIW28" s="172"/>
      <c r="RIX28" s="172"/>
      <c r="RIY28" s="172"/>
      <c r="RIZ28" s="172"/>
      <c r="RJA28" s="172"/>
      <c r="RJB28" s="172"/>
      <c r="RJC28" s="172"/>
      <c r="RJD28" s="172"/>
      <c r="RJE28" s="172"/>
      <c r="RJF28" s="172"/>
      <c r="RJG28" s="172"/>
      <c r="RJH28" s="172"/>
      <c r="RJI28" s="172"/>
      <c r="RJJ28" s="172"/>
      <c r="RJK28" s="172"/>
      <c r="RJL28" s="172"/>
      <c r="RJM28" s="172"/>
      <c r="RJN28" s="172"/>
      <c r="RJO28" s="172"/>
      <c r="RJP28" s="172"/>
      <c r="RJQ28" s="172"/>
      <c r="RJR28" s="172"/>
      <c r="RJS28" s="172"/>
      <c r="RJT28" s="172"/>
      <c r="RJU28" s="172"/>
      <c r="RJV28" s="172"/>
      <c r="RJW28" s="172"/>
      <c r="RJX28" s="172"/>
      <c r="RJY28" s="172"/>
      <c r="RJZ28" s="172"/>
      <c r="RKA28" s="172"/>
      <c r="RKB28" s="172"/>
      <c r="RKC28" s="172"/>
      <c r="RKD28" s="172"/>
      <c r="RKE28" s="172"/>
      <c r="RKF28" s="172"/>
      <c r="RKG28" s="172"/>
      <c r="RKH28" s="172"/>
      <c r="RKI28" s="172"/>
      <c r="RKJ28" s="172"/>
      <c r="RKK28" s="172"/>
      <c r="RKL28" s="172"/>
      <c r="RKM28" s="172"/>
      <c r="RKN28" s="172"/>
      <c r="RKO28" s="172"/>
      <c r="RKP28" s="172"/>
      <c r="RKQ28" s="172"/>
      <c r="RKR28" s="172"/>
      <c r="RKS28" s="172"/>
      <c r="RKT28" s="172"/>
      <c r="RKU28" s="172"/>
      <c r="RKV28" s="172"/>
      <c r="RKW28" s="172"/>
      <c r="RKX28" s="172"/>
      <c r="RKY28" s="172"/>
      <c r="RKZ28" s="172"/>
      <c r="RLA28" s="172"/>
      <c r="RLB28" s="172"/>
      <c r="RLC28" s="172"/>
      <c r="RLD28" s="172"/>
      <c r="RLE28" s="172"/>
      <c r="RLF28" s="172"/>
      <c r="RLG28" s="172"/>
      <c r="RLH28" s="172"/>
      <c r="RLI28" s="172"/>
      <c r="RLJ28" s="172"/>
      <c r="RLK28" s="172"/>
      <c r="RLL28" s="172"/>
      <c r="RLM28" s="172"/>
      <c r="RLN28" s="172"/>
      <c r="RLO28" s="172"/>
      <c r="RLP28" s="172"/>
      <c r="RLQ28" s="172"/>
      <c r="RLR28" s="172"/>
      <c r="RLS28" s="172"/>
      <c r="RLT28" s="172"/>
      <c r="RLU28" s="172"/>
      <c r="RLV28" s="172"/>
      <c r="RLW28" s="172"/>
      <c r="RLX28" s="172"/>
      <c r="RLY28" s="172"/>
      <c r="RLZ28" s="172"/>
      <c r="RMA28" s="172"/>
      <c r="RMB28" s="172"/>
      <c r="RMC28" s="172"/>
      <c r="RMD28" s="172"/>
      <c r="RME28" s="172"/>
      <c r="RMF28" s="172"/>
      <c r="RMG28" s="172"/>
      <c r="RMH28" s="172"/>
      <c r="RMI28" s="172"/>
      <c r="RMJ28" s="172"/>
      <c r="RMK28" s="172"/>
      <c r="RML28" s="172"/>
      <c r="RMM28" s="172"/>
      <c r="RMN28" s="172"/>
      <c r="RMO28" s="172"/>
      <c r="RMP28" s="172"/>
      <c r="RMQ28" s="172"/>
      <c r="RMR28" s="172"/>
      <c r="RMS28" s="172"/>
      <c r="RMT28" s="172"/>
      <c r="RMU28" s="172"/>
      <c r="RMV28" s="172"/>
      <c r="RMW28" s="172"/>
      <c r="RMX28" s="172"/>
      <c r="RMY28" s="172"/>
      <c r="RMZ28" s="172"/>
      <c r="RNA28" s="172"/>
      <c r="RNB28" s="172"/>
      <c r="RNC28" s="172"/>
      <c r="RND28" s="172"/>
      <c r="RNE28" s="172"/>
      <c r="RNF28" s="172"/>
      <c r="RNG28" s="172"/>
      <c r="RNH28" s="172"/>
      <c r="RNI28" s="172"/>
      <c r="RNJ28" s="172"/>
      <c r="RNK28" s="172"/>
      <c r="RNL28" s="172"/>
      <c r="RNM28" s="172"/>
      <c r="RNN28" s="172"/>
      <c r="RNO28" s="172"/>
      <c r="RNP28" s="172"/>
      <c r="RNQ28" s="172"/>
      <c r="RNR28" s="172"/>
      <c r="RNS28" s="172"/>
      <c r="RNT28" s="172"/>
      <c r="RNU28" s="172"/>
      <c r="RNV28" s="172"/>
      <c r="RNW28" s="172"/>
      <c r="RNX28" s="172"/>
      <c r="RNY28" s="172"/>
      <c r="RNZ28" s="172"/>
      <c r="ROA28" s="172"/>
      <c r="ROB28" s="172"/>
      <c r="ROC28" s="172"/>
      <c r="ROD28" s="172"/>
      <c r="ROE28" s="172"/>
      <c r="ROF28" s="172"/>
      <c r="ROG28" s="172"/>
      <c r="ROH28" s="172"/>
      <c r="ROI28" s="172"/>
      <c r="ROJ28" s="172"/>
      <c r="ROK28" s="172"/>
      <c r="ROL28" s="172"/>
      <c r="ROM28" s="172"/>
      <c r="RON28" s="172"/>
      <c r="ROO28" s="172"/>
      <c r="ROP28" s="172"/>
      <c r="ROQ28" s="172"/>
      <c r="ROR28" s="172"/>
      <c r="ROS28" s="172"/>
      <c r="ROT28" s="172"/>
      <c r="ROU28" s="172"/>
      <c r="ROV28" s="172"/>
      <c r="ROW28" s="172"/>
      <c r="ROX28" s="172"/>
      <c r="ROY28" s="172"/>
      <c r="ROZ28" s="172"/>
      <c r="RPA28" s="172"/>
      <c r="RPB28" s="172"/>
      <c r="RPC28" s="172"/>
      <c r="RPD28" s="172"/>
      <c r="RPE28" s="172"/>
      <c r="RPF28" s="172"/>
      <c r="RPG28" s="172"/>
      <c r="RPH28" s="172"/>
      <c r="RPI28" s="172"/>
      <c r="RPJ28" s="172"/>
      <c r="RPK28" s="172"/>
      <c r="RPL28" s="172"/>
      <c r="RPM28" s="172"/>
      <c r="RPN28" s="172"/>
      <c r="RPO28" s="172"/>
      <c r="RPP28" s="172"/>
      <c r="RPQ28" s="172"/>
      <c r="RPR28" s="172"/>
      <c r="RPS28" s="172"/>
      <c r="RPT28" s="172"/>
      <c r="RPU28" s="172"/>
      <c r="RPV28" s="172"/>
      <c r="RPW28" s="172"/>
      <c r="RPX28" s="172"/>
      <c r="RPY28" s="172"/>
      <c r="RPZ28" s="172"/>
      <c r="RQA28" s="172"/>
      <c r="RQB28" s="172"/>
      <c r="RQC28" s="172"/>
      <c r="RQD28" s="172"/>
      <c r="RQE28" s="172"/>
      <c r="RQF28" s="172"/>
      <c r="RQG28" s="172"/>
      <c r="RQH28" s="172"/>
      <c r="RQI28" s="172"/>
      <c r="RQJ28" s="172"/>
      <c r="RQK28" s="172"/>
      <c r="RQL28" s="172"/>
      <c r="RQM28" s="172"/>
      <c r="RQN28" s="172"/>
      <c r="RQO28" s="172"/>
      <c r="RQP28" s="172"/>
      <c r="RQQ28" s="172"/>
      <c r="RQR28" s="172"/>
      <c r="RQS28" s="172"/>
      <c r="RQT28" s="172"/>
      <c r="RQU28" s="172"/>
      <c r="RQV28" s="172"/>
      <c r="RQW28" s="172"/>
      <c r="RQX28" s="172"/>
      <c r="RQY28" s="172"/>
      <c r="RQZ28" s="172"/>
      <c r="RRA28" s="172"/>
      <c r="RRB28" s="172"/>
      <c r="RRC28" s="172"/>
      <c r="RRD28" s="172"/>
      <c r="RRE28" s="172"/>
      <c r="RRF28" s="172"/>
      <c r="RRG28" s="172"/>
      <c r="RRH28" s="172"/>
      <c r="RRI28" s="172"/>
      <c r="RRJ28" s="172"/>
      <c r="RRK28" s="172"/>
      <c r="RRL28" s="172"/>
      <c r="RRM28" s="172"/>
      <c r="RRN28" s="172"/>
      <c r="RRO28" s="172"/>
      <c r="RRP28" s="172"/>
      <c r="RRQ28" s="172"/>
      <c r="RRR28" s="172"/>
      <c r="RRS28" s="172"/>
      <c r="RRT28" s="172"/>
      <c r="RRU28" s="172"/>
      <c r="RRV28" s="172"/>
      <c r="RRW28" s="172"/>
      <c r="RRX28" s="172"/>
      <c r="RRY28" s="172"/>
      <c r="RRZ28" s="172"/>
      <c r="RSA28" s="172"/>
      <c r="RSB28" s="172"/>
      <c r="RSC28" s="172"/>
      <c r="RSD28" s="172"/>
      <c r="RSE28" s="172"/>
      <c r="RSF28" s="172"/>
      <c r="RSG28" s="172"/>
      <c r="RSH28" s="172"/>
      <c r="RSI28" s="172"/>
      <c r="RSJ28" s="172"/>
      <c r="RSK28" s="172"/>
      <c r="RSL28" s="172"/>
      <c r="RSM28" s="172"/>
      <c r="RSN28" s="172"/>
      <c r="RSO28" s="172"/>
      <c r="RSP28" s="172"/>
      <c r="RSQ28" s="172"/>
      <c r="RSR28" s="172"/>
      <c r="RSS28" s="172"/>
      <c r="RST28" s="172"/>
      <c r="RSU28" s="172"/>
      <c r="RSV28" s="172"/>
      <c r="RSW28" s="172"/>
      <c r="RSX28" s="172"/>
      <c r="RSY28" s="172"/>
      <c r="RSZ28" s="172"/>
      <c r="RTA28" s="172"/>
      <c r="RTB28" s="172"/>
      <c r="RTC28" s="172"/>
      <c r="RTD28" s="172"/>
      <c r="RTE28" s="172"/>
      <c r="RTF28" s="172"/>
      <c r="RTG28" s="172"/>
      <c r="RTH28" s="172"/>
      <c r="RTI28" s="172"/>
      <c r="RTJ28" s="172"/>
      <c r="RTK28" s="172"/>
      <c r="RTL28" s="172"/>
      <c r="RTM28" s="172"/>
      <c r="RTN28" s="172"/>
      <c r="RTO28" s="172"/>
      <c r="RTP28" s="172"/>
      <c r="RTQ28" s="172"/>
      <c r="RTR28" s="172"/>
      <c r="RTS28" s="172"/>
      <c r="RTT28" s="172"/>
      <c r="RTU28" s="172"/>
      <c r="RTV28" s="172"/>
      <c r="RTW28" s="172"/>
      <c r="RTX28" s="172"/>
      <c r="RTY28" s="172"/>
      <c r="RTZ28" s="172"/>
      <c r="RUA28" s="172"/>
      <c r="RUB28" s="172"/>
      <c r="RUC28" s="172"/>
      <c r="RUD28" s="172"/>
      <c r="RUE28" s="172"/>
      <c r="RUF28" s="172"/>
      <c r="RUG28" s="172"/>
      <c r="RUH28" s="172"/>
      <c r="RUI28" s="172"/>
      <c r="RUJ28" s="172"/>
      <c r="RUK28" s="172"/>
      <c r="RUL28" s="172"/>
      <c r="RUM28" s="172"/>
      <c r="RUN28" s="172"/>
      <c r="RUO28" s="172"/>
      <c r="RUP28" s="172"/>
      <c r="RUQ28" s="172"/>
      <c r="RUR28" s="172"/>
      <c r="RUS28" s="172"/>
      <c r="RUT28" s="172"/>
      <c r="RUU28" s="172"/>
      <c r="RUV28" s="172"/>
      <c r="RUW28" s="172"/>
      <c r="RUX28" s="172"/>
      <c r="RUY28" s="172"/>
      <c r="RUZ28" s="172"/>
      <c r="RVA28" s="172"/>
      <c r="RVB28" s="172"/>
      <c r="RVC28" s="172"/>
      <c r="RVD28" s="172"/>
      <c r="RVE28" s="172"/>
      <c r="RVF28" s="172"/>
      <c r="RVG28" s="172"/>
      <c r="RVH28" s="172"/>
      <c r="RVI28" s="172"/>
      <c r="RVJ28" s="172"/>
      <c r="RVK28" s="172"/>
      <c r="RVL28" s="172"/>
      <c r="RVM28" s="172"/>
      <c r="RVN28" s="172"/>
      <c r="RVO28" s="172"/>
      <c r="RVP28" s="172"/>
      <c r="RVQ28" s="172"/>
      <c r="RVR28" s="172"/>
      <c r="RVS28" s="172"/>
      <c r="RVT28" s="172"/>
      <c r="RVU28" s="172"/>
      <c r="RVV28" s="172"/>
      <c r="RVW28" s="172"/>
      <c r="RVX28" s="172"/>
      <c r="RVY28" s="172"/>
      <c r="RVZ28" s="172"/>
      <c r="RWA28" s="172"/>
      <c r="RWB28" s="172"/>
      <c r="RWC28" s="172"/>
      <c r="RWD28" s="172"/>
      <c r="RWE28" s="172"/>
      <c r="RWF28" s="172"/>
      <c r="RWG28" s="172"/>
      <c r="RWH28" s="172"/>
      <c r="RWI28" s="172"/>
      <c r="RWJ28" s="172"/>
      <c r="RWK28" s="172"/>
      <c r="RWL28" s="172"/>
      <c r="RWM28" s="172"/>
      <c r="RWN28" s="172"/>
      <c r="RWO28" s="172"/>
      <c r="RWP28" s="172"/>
      <c r="RWQ28" s="172"/>
      <c r="RWR28" s="172"/>
      <c r="RWS28" s="172"/>
      <c r="RWT28" s="172"/>
      <c r="RWU28" s="172"/>
      <c r="RWV28" s="172"/>
      <c r="RWW28" s="172"/>
      <c r="RWX28" s="172"/>
      <c r="RWY28" s="172"/>
      <c r="RWZ28" s="172"/>
      <c r="RXA28" s="172"/>
      <c r="RXB28" s="172"/>
      <c r="RXC28" s="172"/>
      <c r="RXD28" s="172"/>
      <c r="RXE28" s="172"/>
      <c r="RXF28" s="172"/>
      <c r="RXG28" s="172"/>
      <c r="RXH28" s="172"/>
      <c r="RXI28" s="172"/>
      <c r="RXJ28" s="172"/>
      <c r="RXK28" s="172"/>
      <c r="RXL28" s="172"/>
      <c r="RXM28" s="172"/>
      <c r="RXN28" s="172"/>
      <c r="RXO28" s="172"/>
      <c r="RXP28" s="172"/>
      <c r="RXQ28" s="172"/>
      <c r="RXR28" s="172"/>
      <c r="RXS28" s="172"/>
      <c r="RXT28" s="172"/>
      <c r="RXU28" s="172"/>
      <c r="RXV28" s="172"/>
      <c r="RXW28" s="172"/>
      <c r="RXX28" s="172"/>
      <c r="RXY28" s="172"/>
      <c r="RXZ28" s="172"/>
      <c r="RYA28" s="172"/>
      <c r="RYB28" s="172"/>
      <c r="RYC28" s="172"/>
      <c r="RYD28" s="172"/>
      <c r="RYE28" s="172"/>
      <c r="RYF28" s="172"/>
      <c r="RYG28" s="172"/>
      <c r="RYH28" s="172"/>
      <c r="RYI28" s="172"/>
      <c r="RYJ28" s="172"/>
      <c r="RYK28" s="172"/>
      <c r="RYL28" s="172"/>
      <c r="RYM28" s="172"/>
      <c r="RYN28" s="172"/>
      <c r="RYO28" s="172"/>
      <c r="RYP28" s="172"/>
      <c r="RYQ28" s="172"/>
      <c r="RYR28" s="172"/>
      <c r="RYS28" s="172"/>
      <c r="RYT28" s="172"/>
      <c r="RYU28" s="172"/>
      <c r="RYV28" s="172"/>
      <c r="RYW28" s="172"/>
      <c r="RYX28" s="172"/>
      <c r="RYY28" s="172"/>
      <c r="RYZ28" s="172"/>
      <c r="RZA28" s="172"/>
      <c r="RZB28" s="172"/>
      <c r="RZC28" s="172"/>
      <c r="RZD28" s="172"/>
      <c r="RZE28" s="172"/>
      <c r="RZF28" s="172"/>
      <c r="RZG28" s="172"/>
      <c r="RZH28" s="172"/>
      <c r="RZI28" s="172"/>
      <c r="RZJ28" s="172"/>
      <c r="RZK28" s="172"/>
      <c r="RZL28" s="172"/>
      <c r="RZM28" s="172"/>
      <c r="RZN28" s="172"/>
      <c r="RZO28" s="172"/>
      <c r="RZP28" s="172"/>
      <c r="RZQ28" s="172"/>
      <c r="RZR28" s="172"/>
      <c r="RZS28" s="172"/>
      <c r="RZT28" s="172"/>
      <c r="RZU28" s="172"/>
      <c r="RZV28" s="172"/>
      <c r="RZW28" s="172"/>
      <c r="RZX28" s="172"/>
      <c r="RZY28" s="172"/>
      <c r="RZZ28" s="172"/>
      <c r="SAA28" s="172"/>
      <c r="SAB28" s="172"/>
      <c r="SAC28" s="172"/>
      <c r="SAD28" s="172"/>
      <c r="SAE28" s="172"/>
      <c r="SAF28" s="172"/>
      <c r="SAG28" s="172"/>
      <c r="SAH28" s="172"/>
      <c r="SAI28" s="172"/>
      <c r="SAJ28" s="172"/>
      <c r="SAK28" s="172"/>
      <c r="SAL28" s="172"/>
      <c r="SAM28" s="172"/>
      <c r="SAN28" s="172"/>
      <c r="SAO28" s="172"/>
      <c r="SAP28" s="172"/>
      <c r="SAQ28" s="172"/>
      <c r="SAR28" s="172"/>
      <c r="SAS28" s="172"/>
      <c r="SAT28" s="172"/>
      <c r="SAU28" s="172"/>
      <c r="SAV28" s="172"/>
      <c r="SAW28" s="172"/>
      <c r="SAX28" s="172"/>
      <c r="SAY28" s="172"/>
      <c r="SAZ28" s="172"/>
      <c r="SBA28" s="172"/>
      <c r="SBB28" s="172"/>
      <c r="SBC28" s="172"/>
      <c r="SBD28" s="172"/>
      <c r="SBE28" s="172"/>
      <c r="SBF28" s="172"/>
      <c r="SBG28" s="172"/>
      <c r="SBH28" s="172"/>
      <c r="SBI28" s="172"/>
      <c r="SBJ28" s="172"/>
      <c r="SBK28" s="172"/>
      <c r="SBL28" s="172"/>
      <c r="SBM28" s="172"/>
      <c r="SBN28" s="172"/>
      <c r="SBO28" s="172"/>
      <c r="SBP28" s="172"/>
      <c r="SBQ28" s="172"/>
      <c r="SBR28" s="172"/>
      <c r="SBS28" s="172"/>
      <c r="SBT28" s="172"/>
      <c r="SBU28" s="172"/>
      <c r="SBV28" s="172"/>
      <c r="SBW28" s="172"/>
      <c r="SBX28" s="172"/>
      <c r="SBY28" s="172"/>
      <c r="SBZ28" s="172"/>
      <c r="SCA28" s="172"/>
      <c r="SCB28" s="172"/>
      <c r="SCC28" s="172"/>
      <c r="SCD28" s="172"/>
      <c r="SCE28" s="172"/>
      <c r="SCF28" s="172"/>
      <c r="SCG28" s="172"/>
      <c r="SCH28" s="172"/>
      <c r="SCI28" s="172"/>
      <c r="SCJ28" s="172"/>
      <c r="SCK28" s="172"/>
      <c r="SCL28" s="172"/>
      <c r="SCM28" s="172"/>
      <c r="SCN28" s="172"/>
      <c r="SCO28" s="172"/>
      <c r="SCP28" s="172"/>
      <c r="SCQ28" s="172"/>
      <c r="SCR28" s="172"/>
      <c r="SCS28" s="172"/>
      <c r="SCT28" s="172"/>
      <c r="SCU28" s="172"/>
      <c r="SCV28" s="172"/>
      <c r="SCW28" s="172"/>
      <c r="SCX28" s="172"/>
      <c r="SCY28" s="172"/>
      <c r="SCZ28" s="172"/>
      <c r="SDA28" s="172"/>
      <c r="SDB28" s="172"/>
      <c r="SDC28" s="172"/>
      <c r="SDD28" s="172"/>
      <c r="SDE28" s="172"/>
      <c r="SDF28" s="172"/>
      <c r="SDG28" s="172"/>
      <c r="SDH28" s="172"/>
      <c r="SDI28" s="172"/>
      <c r="SDJ28" s="172"/>
      <c r="SDK28" s="172"/>
      <c r="SDL28" s="172"/>
      <c r="SDM28" s="172"/>
      <c r="SDN28" s="172"/>
      <c r="SDO28" s="172"/>
      <c r="SDP28" s="172"/>
      <c r="SDQ28" s="172"/>
      <c r="SDR28" s="172"/>
      <c r="SDS28" s="172"/>
      <c r="SDT28" s="172"/>
      <c r="SDU28" s="172"/>
      <c r="SDV28" s="172"/>
      <c r="SDW28" s="172"/>
      <c r="SDX28" s="172"/>
      <c r="SDY28" s="172"/>
      <c r="SDZ28" s="172"/>
      <c r="SEA28" s="172"/>
      <c r="SEB28" s="172"/>
      <c r="SEC28" s="172"/>
      <c r="SED28" s="172"/>
      <c r="SEE28" s="172"/>
      <c r="SEF28" s="172"/>
      <c r="SEG28" s="172"/>
      <c r="SEH28" s="172"/>
      <c r="SEI28" s="172"/>
      <c r="SEJ28" s="172"/>
      <c r="SEK28" s="172"/>
      <c r="SEL28" s="172"/>
      <c r="SEM28" s="172"/>
      <c r="SEN28" s="172"/>
      <c r="SEO28" s="172"/>
      <c r="SEP28" s="172"/>
      <c r="SEQ28" s="172"/>
      <c r="SER28" s="172"/>
      <c r="SES28" s="172"/>
      <c r="SET28" s="172"/>
      <c r="SEU28" s="172"/>
      <c r="SEV28" s="172"/>
      <c r="SEW28" s="172"/>
      <c r="SEX28" s="172"/>
      <c r="SEY28" s="172"/>
      <c r="SEZ28" s="172"/>
      <c r="SFA28" s="172"/>
      <c r="SFB28" s="172"/>
      <c r="SFC28" s="172"/>
      <c r="SFD28" s="172"/>
      <c r="SFE28" s="172"/>
      <c r="SFF28" s="172"/>
      <c r="SFG28" s="172"/>
      <c r="SFH28" s="172"/>
      <c r="SFI28" s="172"/>
      <c r="SFJ28" s="172"/>
      <c r="SFK28" s="172"/>
      <c r="SFL28" s="172"/>
      <c r="SFM28" s="172"/>
      <c r="SFN28" s="172"/>
      <c r="SFO28" s="172"/>
      <c r="SFP28" s="172"/>
      <c r="SFQ28" s="172"/>
      <c r="SFR28" s="172"/>
      <c r="SFS28" s="172"/>
      <c r="SFT28" s="172"/>
      <c r="SFU28" s="172"/>
      <c r="SFV28" s="172"/>
      <c r="SFW28" s="172"/>
      <c r="SFX28" s="172"/>
      <c r="SFY28" s="172"/>
      <c r="SFZ28" s="172"/>
      <c r="SGA28" s="172"/>
      <c r="SGB28" s="172"/>
      <c r="SGC28" s="172"/>
      <c r="SGD28" s="172"/>
      <c r="SGE28" s="172"/>
      <c r="SGF28" s="172"/>
      <c r="SGG28" s="172"/>
      <c r="SGH28" s="172"/>
      <c r="SGI28" s="172"/>
      <c r="SGJ28" s="172"/>
      <c r="SGK28" s="172"/>
      <c r="SGL28" s="172"/>
      <c r="SGM28" s="172"/>
      <c r="SGN28" s="172"/>
      <c r="SGO28" s="172"/>
      <c r="SGP28" s="172"/>
      <c r="SGQ28" s="172"/>
      <c r="SGR28" s="172"/>
      <c r="SGS28" s="172"/>
      <c r="SGT28" s="172"/>
      <c r="SGU28" s="172"/>
      <c r="SGV28" s="172"/>
      <c r="SGW28" s="172"/>
      <c r="SGX28" s="172"/>
      <c r="SGY28" s="172"/>
      <c r="SGZ28" s="172"/>
      <c r="SHA28" s="172"/>
      <c r="SHB28" s="172"/>
      <c r="SHC28" s="172"/>
      <c r="SHD28" s="172"/>
      <c r="SHE28" s="172"/>
      <c r="SHF28" s="172"/>
      <c r="SHG28" s="172"/>
      <c r="SHH28" s="172"/>
      <c r="SHI28" s="172"/>
      <c r="SHJ28" s="172"/>
      <c r="SHK28" s="172"/>
      <c r="SHL28" s="172"/>
      <c r="SHM28" s="172"/>
      <c r="SHN28" s="172"/>
      <c r="SHO28" s="172"/>
      <c r="SHP28" s="172"/>
      <c r="SHQ28" s="172"/>
      <c r="SHR28" s="172"/>
      <c r="SHS28" s="172"/>
      <c r="SHT28" s="172"/>
      <c r="SHU28" s="172"/>
      <c r="SHV28" s="172"/>
      <c r="SHW28" s="172"/>
      <c r="SHX28" s="172"/>
      <c r="SHY28" s="172"/>
      <c r="SHZ28" s="172"/>
      <c r="SIA28" s="172"/>
      <c r="SIB28" s="172"/>
      <c r="SIC28" s="172"/>
      <c r="SID28" s="172"/>
      <c r="SIE28" s="172"/>
      <c r="SIF28" s="172"/>
      <c r="SIG28" s="172"/>
      <c r="SIH28" s="172"/>
      <c r="SII28" s="172"/>
      <c r="SIJ28" s="172"/>
      <c r="SIK28" s="172"/>
      <c r="SIL28" s="172"/>
      <c r="SIM28" s="172"/>
      <c r="SIN28" s="172"/>
      <c r="SIO28" s="172"/>
      <c r="SIP28" s="172"/>
      <c r="SIQ28" s="172"/>
      <c r="SIR28" s="172"/>
      <c r="SIS28" s="172"/>
      <c r="SIT28" s="172"/>
      <c r="SIU28" s="172"/>
      <c r="SIV28" s="172"/>
      <c r="SIW28" s="172"/>
      <c r="SIX28" s="172"/>
      <c r="SIY28" s="172"/>
      <c r="SIZ28" s="172"/>
      <c r="SJA28" s="172"/>
      <c r="SJB28" s="172"/>
      <c r="SJC28" s="172"/>
      <c r="SJD28" s="172"/>
      <c r="SJE28" s="172"/>
      <c r="SJF28" s="172"/>
      <c r="SJG28" s="172"/>
      <c r="SJH28" s="172"/>
      <c r="SJI28" s="172"/>
      <c r="SJJ28" s="172"/>
      <c r="SJK28" s="172"/>
      <c r="SJL28" s="172"/>
      <c r="SJM28" s="172"/>
      <c r="SJN28" s="172"/>
      <c r="SJO28" s="172"/>
      <c r="SJP28" s="172"/>
      <c r="SJQ28" s="172"/>
      <c r="SJR28" s="172"/>
      <c r="SJS28" s="172"/>
      <c r="SJT28" s="172"/>
      <c r="SJU28" s="172"/>
      <c r="SJV28" s="172"/>
      <c r="SJW28" s="172"/>
      <c r="SJX28" s="172"/>
      <c r="SJY28" s="172"/>
      <c r="SJZ28" s="172"/>
      <c r="SKA28" s="172"/>
      <c r="SKB28" s="172"/>
      <c r="SKC28" s="172"/>
      <c r="SKD28" s="172"/>
      <c r="SKE28" s="172"/>
      <c r="SKF28" s="172"/>
      <c r="SKG28" s="172"/>
      <c r="SKH28" s="172"/>
      <c r="SKI28" s="172"/>
      <c r="SKJ28" s="172"/>
      <c r="SKK28" s="172"/>
      <c r="SKL28" s="172"/>
      <c r="SKM28" s="172"/>
      <c r="SKN28" s="172"/>
      <c r="SKO28" s="172"/>
      <c r="SKP28" s="172"/>
      <c r="SKQ28" s="172"/>
      <c r="SKR28" s="172"/>
      <c r="SKS28" s="172"/>
      <c r="SKT28" s="172"/>
      <c r="SKU28" s="172"/>
      <c r="SKV28" s="172"/>
      <c r="SKW28" s="172"/>
    </row>
    <row r="29" spans="1:13153" ht="37.200000000000003" thickBot="1" x14ac:dyDescent="0.3">
      <c r="A29" s="130"/>
      <c r="B29" s="131"/>
      <c r="C29" s="252"/>
      <c r="D29" s="162"/>
      <c r="E29" s="163" t="s">
        <v>63</v>
      </c>
      <c r="F29" s="164"/>
      <c r="G29" s="165"/>
      <c r="H29" s="165"/>
      <c r="I29" s="165"/>
      <c r="J29" s="165"/>
      <c r="K29" s="166"/>
      <c r="L29" s="167"/>
      <c r="M29" s="168">
        <f>K17+K19+K21+K23+K25+K27</f>
        <v>256.05715611882465</v>
      </c>
      <c r="N29" s="169" t="s">
        <v>26</v>
      </c>
      <c r="O29" s="131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130"/>
      <c r="AQ29" s="130"/>
      <c r="AR29" s="130"/>
      <c r="AS29" s="130"/>
      <c r="AT29" s="130"/>
      <c r="AU29" s="130"/>
      <c r="AV29" s="130"/>
      <c r="AW29" s="130"/>
    </row>
    <row r="30" spans="1:13153" ht="7.5" customHeight="1" x14ac:dyDescent="0.25">
      <c r="A30" s="130"/>
      <c r="B30" s="170"/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70"/>
      <c r="AY30" s="170"/>
      <c r="AZ30" s="170"/>
      <c r="BA30" s="170"/>
      <c r="BB30" s="170"/>
      <c r="BC30" s="170"/>
      <c r="BD30" s="170"/>
      <c r="BE30" s="170"/>
      <c r="BF30" s="170"/>
      <c r="BG30" s="170"/>
      <c r="BH30" s="170"/>
      <c r="BI30" s="170"/>
      <c r="BJ30" s="170"/>
      <c r="BK30" s="170"/>
      <c r="BL30" s="170"/>
      <c r="BM30" s="170"/>
      <c r="BN30" s="170"/>
      <c r="BO30" s="170"/>
      <c r="BP30" s="170"/>
      <c r="BQ30" s="170"/>
      <c r="BR30" s="170"/>
      <c r="BS30" s="170"/>
      <c r="BT30" s="170"/>
      <c r="BU30" s="170"/>
      <c r="BV30" s="170"/>
      <c r="BW30" s="170"/>
      <c r="BX30" s="170"/>
      <c r="BY30" s="170"/>
      <c r="BZ30" s="170"/>
      <c r="CA30" s="170"/>
      <c r="CB30" s="170"/>
      <c r="CC30" s="170"/>
      <c r="CD30" s="170"/>
      <c r="CE30" s="170"/>
      <c r="CF30" s="170"/>
      <c r="CG30" s="170"/>
      <c r="CH30" s="170"/>
      <c r="CI30" s="170"/>
      <c r="CJ30" s="170"/>
      <c r="CK30" s="170"/>
      <c r="CL30" s="170"/>
      <c r="CM30" s="170"/>
      <c r="CN30" s="170"/>
      <c r="CO30" s="170"/>
      <c r="CP30" s="170"/>
      <c r="CQ30" s="170"/>
      <c r="CR30" s="170"/>
      <c r="CS30" s="170"/>
      <c r="CT30" s="170"/>
      <c r="CU30" s="170"/>
      <c r="CV30" s="170"/>
      <c r="CW30" s="170"/>
      <c r="CX30" s="170"/>
      <c r="CY30" s="170"/>
      <c r="CZ30" s="170"/>
      <c r="DA30" s="170"/>
      <c r="DB30" s="170"/>
      <c r="DC30" s="170"/>
      <c r="DD30" s="170"/>
      <c r="DE30" s="170"/>
      <c r="DF30" s="170"/>
      <c r="DG30" s="170"/>
      <c r="DH30" s="170"/>
      <c r="DI30" s="170"/>
      <c r="DJ30" s="170"/>
      <c r="DK30" s="170"/>
      <c r="DL30" s="170"/>
      <c r="DM30" s="170"/>
      <c r="DN30" s="170"/>
      <c r="DO30" s="170"/>
      <c r="DP30" s="170"/>
      <c r="DQ30" s="170"/>
      <c r="DR30" s="170"/>
      <c r="DS30" s="170"/>
      <c r="DT30" s="170"/>
      <c r="DU30" s="170"/>
      <c r="DV30" s="170"/>
      <c r="DW30" s="170"/>
      <c r="DX30" s="170"/>
      <c r="DY30" s="170"/>
      <c r="DZ30" s="170"/>
      <c r="EA30" s="170"/>
      <c r="EB30" s="170"/>
      <c r="EC30" s="170"/>
      <c r="ED30" s="170"/>
      <c r="EE30" s="170"/>
      <c r="EF30" s="170"/>
      <c r="EG30" s="170"/>
      <c r="EH30" s="170"/>
      <c r="EI30" s="170"/>
      <c r="EJ30" s="170"/>
      <c r="EK30" s="170"/>
      <c r="EL30" s="170"/>
      <c r="EM30" s="170"/>
      <c r="EN30" s="170"/>
      <c r="EO30" s="170"/>
      <c r="EP30" s="170"/>
      <c r="EQ30" s="170"/>
      <c r="ER30" s="170"/>
      <c r="ES30" s="170"/>
      <c r="ET30" s="170"/>
      <c r="EU30" s="170"/>
      <c r="EV30" s="170"/>
      <c r="EW30" s="170"/>
      <c r="EX30" s="170"/>
      <c r="EY30" s="170"/>
      <c r="EZ30" s="170"/>
      <c r="FA30" s="170"/>
      <c r="FB30" s="170"/>
      <c r="FC30" s="170"/>
      <c r="FD30" s="170"/>
      <c r="FE30" s="170"/>
      <c r="FF30" s="170"/>
      <c r="FG30" s="170"/>
      <c r="FH30" s="170"/>
      <c r="FI30" s="170"/>
      <c r="FJ30" s="170"/>
      <c r="FK30" s="170"/>
      <c r="FL30" s="170"/>
      <c r="FM30" s="170"/>
      <c r="FN30" s="170"/>
      <c r="FO30" s="170"/>
      <c r="FP30" s="170"/>
      <c r="FQ30" s="170"/>
      <c r="FR30" s="170"/>
      <c r="FS30" s="170"/>
      <c r="FT30" s="170"/>
      <c r="FU30" s="170"/>
      <c r="FV30" s="170"/>
      <c r="FW30" s="170"/>
      <c r="FX30" s="170"/>
      <c r="FY30" s="170"/>
      <c r="FZ30" s="170"/>
      <c r="GA30" s="170"/>
      <c r="GB30" s="170"/>
      <c r="GC30" s="170"/>
      <c r="GD30" s="170"/>
      <c r="GE30" s="170"/>
      <c r="GF30" s="170"/>
      <c r="GG30" s="170"/>
      <c r="GH30" s="170"/>
      <c r="GI30" s="170"/>
      <c r="GJ30" s="170"/>
      <c r="GK30" s="170"/>
      <c r="GL30" s="170"/>
      <c r="GM30" s="170"/>
      <c r="GN30" s="170"/>
      <c r="GO30" s="170"/>
      <c r="GP30" s="170"/>
      <c r="GQ30" s="170"/>
      <c r="GR30" s="170"/>
      <c r="GS30" s="170"/>
      <c r="GT30" s="170"/>
      <c r="GU30" s="170"/>
      <c r="GV30" s="170"/>
      <c r="GW30" s="170"/>
      <c r="GX30" s="170"/>
      <c r="GY30" s="170"/>
      <c r="GZ30" s="170"/>
      <c r="HA30" s="170"/>
      <c r="HB30" s="170"/>
      <c r="HC30" s="170"/>
      <c r="HD30" s="170"/>
      <c r="HE30" s="170"/>
      <c r="HF30" s="170"/>
      <c r="HG30" s="170"/>
      <c r="HH30" s="170"/>
      <c r="HI30" s="170"/>
      <c r="HJ30" s="170"/>
      <c r="HK30" s="170"/>
      <c r="HL30" s="170"/>
      <c r="HM30" s="170"/>
      <c r="HN30" s="170"/>
      <c r="HO30" s="170"/>
      <c r="HP30" s="170"/>
      <c r="HQ30" s="170"/>
      <c r="HR30" s="170"/>
      <c r="HS30" s="170"/>
      <c r="HT30" s="170"/>
      <c r="HU30" s="170"/>
      <c r="HV30" s="170"/>
      <c r="HW30" s="170"/>
      <c r="HX30" s="170"/>
      <c r="HY30" s="170"/>
      <c r="HZ30" s="170"/>
      <c r="IA30" s="170"/>
      <c r="IB30" s="170"/>
      <c r="IC30" s="170"/>
      <c r="ID30" s="170"/>
      <c r="IE30" s="170"/>
      <c r="IF30" s="170"/>
      <c r="IG30" s="170"/>
      <c r="IH30" s="170"/>
      <c r="II30" s="170"/>
      <c r="IJ30" s="170"/>
      <c r="IK30" s="170"/>
      <c r="IL30" s="170"/>
      <c r="IM30" s="170"/>
      <c r="IN30" s="170"/>
      <c r="IO30" s="170"/>
      <c r="IP30" s="170"/>
      <c r="IQ30" s="170"/>
      <c r="IR30" s="170"/>
      <c r="IS30" s="170"/>
      <c r="IT30" s="170"/>
      <c r="IU30" s="170"/>
      <c r="IV30" s="170"/>
      <c r="IW30" s="170"/>
      <c r="IX30" s="170"/>
      <c r="IY30" s="170"/>
      <c r="IZ30" s="170"/>
      <c r="JA30" s="170"/>
      <c r="JB30" s="170"/>
      <c r="JC30" s="170"/>
      <c r="JD30" s="170"/>
      <c r="JE30" s="170"/>
      <c r="JF30" s="170"/>
      <c r="JG30" s="170"/>
      <c r="JH30" s="170"/>
      <c r="JI30" s="170"/>
      <c r="JJ30" s="170"/>
      <c r="JK30" s="170"/>
      <c r="JL30" s="170"/>
      <c r="JM30" s="170"/>
      <c r="JN30" s="170"/>
      <c r="JO30" s="170"/>
      <c r="JP30" s="170"/>
      <c r="JQ30" s="170"/>
      <c r="JR30" s="170"/>
      <c r="JS30" s="170"/>
      <c r="JT30" s="170"/>
      <c r="JU30" s="170"/>
      <c r="JV30" s="170"/>
      <c r="JW30" s="170"/>
      <c r="JX30" s="170"/>
      <c r="JY30" s="170"/>
      <c r="JZ30" s="170"/>
      <c r="KA30" s="170"/>
      <c r="KB30" s="170"/>
      <c r="KC30" s="170"/>
      <c r="KD30" s="170"/>
      <c r="KE30" s="170"/>
      <c r="KF30" s="170"/>
      <c r="KG30" s="170"/>
      <c r="KH30" s="170"/>
      <c r="KI30" s="170"/>
      <c r="KJ30" s="170"/>
      <c r="KK30" s="170"/>
      <c r="KL30" s="170"/>
      <c r="KM30" s="170"/>
      <c r="KN30" s="170"/>
      <c r="KO30" s="170"/>
      <c r="KP30" s="170"/>
      <c r="KQ30" s="170"/>
      <c r="KR30" s="170"/>
      <c r="KS30" s="170"/>
      <c r="KT30" s="170"/>
      <c r="KU30" s="170"/>
      <c r="KV30" s="170"/>
      <c r="KW30" s="170"/>
      <c r="KX30" s="170"/>
      <c r="KY30" s="170"/>
      <c r="KZ30" s="170"/>
      <c r="LA30" s="170"/>
      <c r="LB30" s="170"/>
      <c r="LC30" s="170"/>
      <c r="LD30" s="170"/>
      <c r="LE30" s="170"/>
      <c r="LF30" s="170"/>
      <c r="LG30" s="170"/>
      <c r="LH30" s="170"/>
      <c r="LI30" s="170"/>
      <c r="LJ30" s="170"/>
      <c r="LK30" s="170"/>
      <c r="LL30" s="170"/>
      <c r="LM30" s="170"/>
      <c r="LN30" s="170"/>
      <c r="LO30" s="170"/>
      <c r="LP30" s="170"/>
      <c r="LQ30" s="170"/>
      <c r="LR30" s="170"/>
      <c r="LS30" s="170"/>
      <c r="LT30" s="170"/>
      <c r="LU30" s="170"/>
      <c r="LV30" s="170"/>
      <c r="LW30" s="170"/>
      <c r="LX30" s="170"/>
      <c r="LY30" s="170"/>
      <c r="LZ30" s="170"/>
      <c r="MA30" s="170"/>
      <c r="MB30" s="170"/>
      <c r="MC30" s="170"/>
      <c r="MD30" s="170"/>
      <c r="ME30" s="170"/>
      <c r="MF30" s="170"/>
      <c r="MG30" s="170"/>
      <c r="MH30" s="170"/>
      <c r="MI30" s="170"/>
      <c r="MJ30" s="170"/>
      <c r="MK30" s="170"/>
      <c r="ML30" s="170"/>
      <c r="MM30" s="170"/>
      <c r="MN30" s="170"/>
      <c r="MO30" s="170"/>
      <c r="MP30" s="170"/>
      <c r="MQ30" s="170"/>
      <c r="MR30" s="170"/>
      <c r="MS30" s="170"/>
      <c r="MT30" s="170"/>
      <c r="MU30" s="170"/>
      <c r="MV30" s="170"/>
      <c r="MW30" s="170"/>
      <c r="MX30" s="170"/>
      <c r="MY30" s="170"/>
      <c r="MZ30" s="170"/>
      <c r="NA30" s="170"/>
      <c r="NB30" s="170"/>
      <c r="NC30" s="170"/>
      <c r="ND30" s="170"/>
      <c r="NE30" s="170"/>
      <c r="NF30" s="170"/>
      <c r="NG30" s="170"/>
      <c r="NH30" s="170"/>
      <c r="NI30" s="170"/>
      <c r="NJ30" s="170"/>
      <c r="NK30" s="170"/>
      <c r="NL30" s="170"/>
      <c r="NM30" s="170"/>
      <c r="NN30" s="170"/>
      <c r="NO30" s="170"/>
      <c r="NP30" s="170"/>
      <c r="NQ30" s="170"/>
      <c r="NR30" s="170"/>
      <c r="NS30" s="170"/>
      <c r="NT30" s="170"/>
      <c r="NU30" s="170"/>
      <c r="NV30" s="170"/>
      <c r="NW30" s="170"/>
      <c r="NX30" s="170"/>
      <c r="NY30" s="170"/>
      <c r="NZ30" s="170"/>
      <c r="OA30" s="170"/>
      <c r="OB30" s="170"/>
      <c r="OC30" s="170"/>
      <c r="OD30" s="170"/>
      <c r="OE30" s="170"/>
      <c r="OF30" s="170"/>
      <c r="OG30" s="170"/>
      <c r="OH30" s="170"/>
      <c r="OI30" s="170"/>
      <c r="OJ30" s="170"/>
      <c r="OK30" s="170"/>
      <c r="OL30" s="170"/>
      <c r="OM30" s="170"/>
      <c r="ON30" s="170"/>
      <c r="OO30" s="170"/>
      <c r="OP30" s="170"/>
      <c r="OQ30" s="170"/>
      <c r="OR30" s="170"/>
      <c r="OS30" s="170"/>
      <c r="OT30" s="170"/>
      <c r="OU30" s="170"/>
      <c r="OV30" s="170"/>
      <c r="OW30" s="170"/>
      <c r="OX30" s="170"/>
      <c r="OY30" s="170"/>
      <c r="OZ30" s="170"/>
      <c r="PA30" s="170"/>
      <c r="PB30" s="170"/>
      <c r="PC30" s="170"/>
      <c r="PD30" s="170"/>
      <c r="PE30" s="170"/>
      <c r="PF30" s="170"/>
      <c r="PG30" s="170"/>
      <c r="PH30" s="170"/>
      <c r="PI30" s="170"/>
      <c r="PJ30" s="170"/>
      <c r="PK30" s="170"/>
      <c r="PL30" s="170"/>
      <c r="PM30" s="170"/>
      <c r="PN30" s="170"/>
      <c r="PO30" s="170"/>
      <c r="PP30" s="170"/>
      <c r="PQ30" s="170"/>
      <c r="PR30" s="170"/>
      <c r="PS30" s="170"/>
      <c r="PT30" s="170"/>
      <c r="PU30" s="170"/>
      <c r="PV30" s="170"/>
      <c r="PW30" s="170"/>
      <c r="PX30" s="170"/>
      <c r="PY30" s="170"/>
      <c r="PZ30" s="170"/>
      <c r="QA30" s="170"/>
      <c r="QB30" s="170"/>
      <c r="QC30" s="170"/>
      <c r="QD30" s="170"/>
      <c r="QE30" s="170"/>
      <c r="QF30" s="170"/>
      <c r="QG30" s="170"/>
      <c r="QH30" s="170"/>
      <c r="QI30" s="170"/>
      <c r="QJ30" s="170"/>
      <c r="QK30" s="170"/>
      <c r="QL30" s="170"/>
      <c r="QM30" s="170"/>
      <c r="QN30" s="170"/>
      <c r="QO30" s="170"/>
      <c r="QP30" s="170"/>
      <c r="QQ30" s="170"/>
      <c r="QR30" s="170"/>
      <c r="QS30" s="170"/>
      <c r="QT30" s="170"/>
      <c r="QU30" s="170"/>
      <c r="QV30" s="170"/>
      <c r="QW30" s="170"/>
      <c r="QX30" s="170"/>
      <c r="QY30" s="170"/>
      <c r="QZ30" s="170"/>
      <c r="RA30" s="170"/>
      <c r="RB30" s="170"/>
      <c r="RC30" s="170"/>
      <c r="RD30" s="170"/>
      <c r="RE30" s="170"/>
      <c r="RF30" s="170"/>
      <c r="RG30" s="170"/>
      <c r="RH30" s="170"/>
      <c r="RI30" s="170"/>
      <c r="RJ30" s="170"/>
      <c r="RK30" s="170"/>
      <c r="RL30" s="170"/>
      <c r="RM30" s="170"/>
      <c r="RN30" s="170"/>
      <c r="RO30" s="170"/>
      <c r="RP30" s="170"/>
      <c r="RQ30" s="170"/>
      <c r="RR30" s="170"/>
      <c r="RS30" s="170"/>
      <c r="RT30" s="170"/>
      <c r="RU30" s="170"/>
      <c r="RV30" s="170"/>
      <c r="RW30" s="170"/>
      <c r="RX30" s="170"/>
      <c r="RY30" s="170"/>
      <c r="RZ30" s="170"/>
      <c r="SA30" s="170"/>
      <c r="SB30" s="170"/>
      <c r="SC30" s="170"/>
      <c r="SD30" s="170"/>
      <c r="SE30" s="170"/>
      <c r="SF30" s="170"/>
      <c r="SG30" s="170"/>
      <c r="SH30" s="170"/>
      <c r="SI30" s="170"/>
      <c r="SJ30" s="170"/>
      <c r="SK30" s="170"/>
      <c r="SL30" s="170"/>
      <c r="SM30" s="170"/>
      <c r="SN30" s="170"/>
      <c r="SO30" s="170"/>
      <c r="SP30" s="170"/>
      <c r="SQ30" s="170"/>
      <c r="SR30" s="170"/>
      <c r="SS30" s="170"/>
      <c r="ST30" s="170"/>
      <c r="SU30" s="170"/>
      <c r="SV30" s="170"/>
      <c r="SW30" s="170"/>
      <c r="SX30" s="170"/>
      <c r="SY30" s="170"/>
      <c r="SZ30" s="170"/>
      <c r="TA30" s="170"/>
      <c r="TB30" s="170"/>
      <c r="TC30" s="170"/>
      <c r="TD30" s="170"/>
      <c r="TE30" s="170"/>
      <c r="TF30" s="170"/>
      <c r="TG30" s="170"/>
      <c r="TH30" s="170"/>
      <c r="TI30" s="170"/>
      <c r="TJ30" s="170"/>
      <c r="TK30" s="170"/>
      <c r="TL30" s="170"/>
      <c r="TM30" s="170"/>
      <c r="TN30" s="170"/>
      <c r="TO30" s="170"/>
      <c r="TP30" s="170"/>
      <c r="TQ30" s="170"/>
      <c r="TR30" s="170"/>
      <c r="TS30" s="170"/>
      <c r="TT30" s="170"/>
      <c r="TU30" s="170"/>
      <c r="TV30" s="170"/>
      <c r="TW30" s="170"/>
      <c r="TX30" s="170"/>
      <c r="TY30" s="170"/>
      <c r="TZ30" s="170"/>
      <c r="UA30" s="170"/>
      <c r="UB30" s="170"/>
      <c r="UC30" s="170"/>
      <c r="UD30" s="170"/>
      <c r="UE30" s="170"/>
      <c r="UF30" s="170"/>
      <c r="UG30" s="170"/>
      <c r="UH30" s="170"/>
      <c r="UI30" s="170"/>
      <c r="UJ30" s="170"/>
      <c r="UK30" s="170"/>
      <c r="UL30" s="170"/>
      <c r="UM30" s="170"/>
      <c r="UN30" s="170"/>
      <c r="UO30" s="170"/>
      <c r="UP30" s="170"/>
      <c r="UQ30" s="170"/>
      <c r="UR30" s="170"/>
      <c r="US30" s="170"/>
      <c r="UT30" s="170"/>
      <c r="UU30" s="170"/>
      <c r="UV30" s="170"/>
      <c r="UW30" s="170"/>
      <c r="UX30" s="170"/>
      <c r="UY30" s="170"/>
      <c r="UZ30" s="170"/>
      <c r="VA30" s="170"/>
      <c r="VB30" s="170"/>
      <c r="VC30" s="170"/>
      <c r="VD30" s="170"/>
      <c r="VE30" s="170"/>
      <c r="VF30" s="170"/>
      <c r="VG30" s="170"/>
      <c r="VH30" s="170"/>
      <c r="VI30" s="170"/>
      <c r="VJ30" s="170"/>
      <c r="VK30" s="170"/>
      <c r="VL30" s="170"/>
      <c r="VM30" s="170"/>
      <c r="VN30" s="170"/>
      <c r="VO30" s="170"/>
      <c r="VP30" s="170"/>
      <c r="VQ30" s="170"/>
      <c r="VR30" s="170"/>
      <c r="VS30" s="170"/>
      <c r="VT30" s="170"/>
      <c r="VU30" s="170"/>
      <c r="VV30" s="170"/>
      <c r="VW30" s="170"/>
      <c r="VX30" s="170"/>
      <c r="VY30" s="170"/>
      <c r="VZ30" s="170"/>
      <c r="WA30" s="170"/>
      <c r="WB30" s="170"/>
      <c r="WC30" s="170"/>
      <c r="WD30" s="170"/>
      <c r="WE30" s="170"/>
      <c r="WF30" s="170"/>
      <c r="WG30" s="170"/>
      <c r="WH30" s="170"/>
      <c r="WI30" s="170"/>
      <c r="WJ30" s="170"/>
      <c r="WK30" s="170"/>
      <c r="WL30" s="170"/>
      <c r="WM30" s="170"/>
      <c r="WN30" s="170"/>
      <c r="WO30" s="170"/>
      <c r="WP30" s="170"/>
      <c r="WQ30" s="170"/>
      <c r="WR30" s="170"/>
      <c r="WS30" s="170"/>
      <c r="WT30" s="170"/>
      <c r="WU30" s="170"/>
      <c r="WV30" s="170"/>
      <c r="WW30" s="170"/>
      <c r="WX30" s="170"/>
      <c r="WY30" s="170"/>
      <c r="WZ30" s="170"/>
      <c r="XA30" s="170"/>
      <c r="XB30" s="170"/>
      <c r="XC30" s="170"/>
      <c r="XD30" s="170"/>
      <c r="XE30" s="170"/>
      <c r="XF30" s="170"/>
      <c r="XG30" s="170"/>
      <c r="XH30" s="170"/>
      <c r="XI30" s="170"/>
      <c r="XJ30" s="170"/>
      <c r="XK30" s="170"/>
      <c r="XL30" s="170"/>
      <c r="XM30" s="170"/>
      <c r="XN30" s="170"/>
      <c r="XO30" s="170"/>
      <c r="XP30" s="170"/>
      <c r="XQ30" s="170"/>
      <c r="XR30" s="170"/>
      <c r="XS30" s="170"/>
      <c r="XT30" s="170"/>
      <c r="XU30" s="170"/>
      <c r="XV30" s="170"/>
      <c r="XW30" s="170"/>
      <c r="XX30" s="170"/>
      <c r="XY30" s="170"/>
      <c r="XZ30" s="170"/>
      <c r="YA30" s="170"/>
      <c r="YB30" s="170"/>
      <c r="YC30" s="170"/>
      <c r="YD30" s="170"/>
      <c r="YE30" s="170"/>
      <c r="YF30" s="170"/>
      <c r="YG30" s="170"/>
      <c r="YH30" s="170"/>
      <c r="YI30" s="170"/>
      <c r="YJ30" s="170"/>
      <c r="YK30" s="170"/>
      <c r="YL30" s="170"/>
      <c r="YM30" s="170"/>
      <c r="YN30" s="170"/>
      <c r="YO30" s="170"/>
      <c r="YP30" s="170"/>
      <c r="YQ30" s="170"/>
      <c r="YR30" s="170"/>
      <c r="YS30" s="170"/>
      <c r="YT30" s="170"/>
      <c r="YU30" s="170"/>
      <c r="YV30" s="170"/>
      <c r="YW30" s="170"/>
      <c r="YX30" s="170"/>
      <c r="YY30" s="170"/>
      <c r="YZ30" s="170"/>
      <c r="ZA30" s="170"/>
      <c r="ZB30" s="170"/>
      <c r="ZC30" s="170"/>
      <c r="ZD30" s="170"/>
      <c r="ZE30" s="170"/>
      <c r="ZF30" s="170"/>
      <c r="ZG30" s="170"/>
      <c r="ZH30" s="170"/>
      <c r="ZI30" s="170"/>
      <c r="ZJ30" s="170"/>
      <c r="ZK30" s="170"/>
      <c r="ZL30" s="170"/>
      <c r="ZM30" s="170"/>
      <c r="ZN30" s="170"/>
      <c r="ZO30" s="170"/>
      <c r="ZP30" s="170"/>
      <c r="ZQ30" s="170"/>
      <c r="ZR30" s="170"/>
      <c r="ZS30" s="170"/>
      <c r="ZT30" s="170"/>
      <c r="ZU30" s="170"/>
      <c r="ZV30" s="170"/>
      <c r="ZW30" s="170"/>
      <c r="ZX30" s="170"/>
      <c r="ZY30" s="170"/>
      <c r="ZZ30" s="170"/>
      <c r="AAA30" s="170"/>
      <c r="AAB30" s="170"/>
      <c r="AAC30" s="170"/>
      <c r="AAD30" s="170"/>
      <c r="AAE30" s="170"/>
      <c r="AAF30" s="170"/>
      <c r="AAG30" s="170"/>
      <c r="AAH30" s="170"/>
      <c r="AAI30" s="170"/>
      <c r="AAJ30" s="170"/>
      <c r="AAK30" s="170"/>
      <c r="AAL30" s="170"/>
      <c r="AAM30" s="170"/>
      <c r="AAN30" s="170"/>
      <c r="AAO30" s="170"/>
      <c r="AAP30" s="170"/>
      <c r="AAQ30" s="170"/>
      <c r="AAR30" s="170"/>
      <c r="AAS30" s="170"/>
      <c r="AAT30" s="170"/>
      <c r="AAU30" s="170"/>
      <c r="AAV30" s="170"/>
      <c r="AAW30" s="170"/>
      <c r="AAX30" s="170"/>
      <c r="AAY30" s="170"/>
      <c r="AAZ30" s="170"/>
      <c r="ABA30" s="170"/>
      <c r="ABB30" s="170"/>
      <c r="ABC30" s="170"/>
      <c r="ABD30" s="170"/>
      <c r="ABE30" s="170"/>
      <c r="ABF30" s="170"/>
      <c r="ABG30" s="170"/>
      <c r="ABH30" s="170"/>
      <c r="ABI30" s="170"/>
      <c r="ABJ30" s="170"/>
      <c r="ABK30" s="170"/>
      <c r="ABL30" s="170"/>
      <c r="ABM30" s="170"/>
      <c r="ABN30" s="170"/>
      <c r="ABO30" s="170"/>
      <c r="ABP30" s="170"/>
      <c r="ABQ30" s="170"/>
      <c r="ABR30" s="170"/>
      <c r="ABS30" s="170"/>
      <c r="ABT30" s="170"/>
      <c r="ABU30" s="170"/>
      <c r="ABV30" s="170"/>
      <c r="ABW30" s="170"/>
      <c r="ABX30" s="170"/>
      <c r="ABY30" s="170"/>
      <c r="ABZ30" s="170"/>
      <c r="ACA30" s="170"/>
      <c r="ACB30" s="170"/>
      <c r="ACC30" s="170"/>
      <c r="ACD30" s="170"/>
      <c r="ACE30" s="170"/>
      <c r="ACF30" s="170"/>
      <c r="ACG30" s="170"/>
      <c r="ACH30" s="170"/>
      <c r="ACI30" s="170"/>
      <c r="ACJ30" s="170"/>
      <c r="ACK30" s="170"/>
      <c r="ACL30" s="170"/>
      <c r="ACM30" s="170"/>
      <c r="ACN30" s="170"/>
      <c r="ACO30" s="170"/>
      <c r="ACP30" s="170"/>
      <c r="ACQ30" s="170"/>
      <c r="ACR30" s="170"/>
      <c r="ACS30" s="170"/>
      <c r="ACT30" s="170"/>
      <c r="ACU30" s="170"/>
      <c r="ACV30" s="170"/>
      <c r="ACW30" s="170"/>
      <c r="ACX30" s="170"/>
      <c r="ACY30" s="170"/>
      <c r="ACZ30" s="170"/>
      <c r="ADA30" s="170"/>
      <c r="ADB30" s="170"/>
      <c r="ADC30" s="170"/>
      <c r="ADD30" s="170"/>
      <c r="ADE30" s="170"/>
      <c r="ADF30" s="170"/>
      <c r="ADG30" s="170"/>
      <c r="ADH30" s="170"/>
      <c r="ADI30" s="170"/>
      <c r="ADJ30" s="170"/>
      <c r="ADK30" s="170"/>
      <c r="ADL30" s="170"/>
      <c r="ADM30" s="170"/>
      <c r="ADN30" s="170"/>
      <c r="ADO30" s="170"/>
      <c r="ADP30" s="170"/>
      <c r="ADQ30" s="170"/>
      <c r="ADR30" s="170"/>
      <c r="ADS30" s="170"/>
      <c r="ADT30" s="170"/>
      <c r="ADU30" s="170"/>
      <c r="ADV30" s="170"/>
      <c r="ADW30" s="170"/>
      <c r="ADX30" s="170"/>
      <c r="ADY30" s="170"/>
      <c r="ADZ30" s="170"/>
      <c r="AEA30" s="170"/>
      <c r="AEB30" s="170"/>
      <c r="AEC30" s="170"/>
      <c r="AED30" s="170"/>
      <c r="AEE30" s="170"/>
      <c r="AEF30" s="170"/>
      <c r="AEG30" s="170"/>
      <c r="AEH30" s="170"/>
      <c r="AEI30" s="170"/>
      <c r="AEJ30" s="170"/>
      <c r="AEK30" s="170"/>
      <c r="AEL30" s="170"/>
      <c r="AEM30" s="170"/>
      <c r="AEN30" s="170"/>
      <c r="AEO30" s="170"/>
      <c r="AEP30" s="170"/>
      <c r="AEQ30" s="170"/>
      <c r="AER30" s="170"/>
      <c r="AES30" s="170"/>
      <c r="AET30" s="170"/>
      <c r="AEU30" s="170"/>
      <c r="AEV30" s="170"/>
      <c r="AEW30" s="170"/>
      <c r="AEX30" s="170"/>
      <c r="AEY30" s="170"/>
      <c r="AEZ30" s="170"/>
      <c r="AFA30" s="170"/>
      <c r="AFB30" s="170"/>
      <c r="AFC30" s="170"/>
      <c r="AFD30" s="170"/>
      <c r="AFE30" s="170"/>
      <c r="AFF30" s="170"/>
      <c r="AFG30" s="170"/>
      <c r="AFH30" s="170"/>
      <c r="AFI30" s="170"/>
      <c r="AFJ30" s="170"/>
      <c r="AFK30" s="170"/>
      <c r="AFL30" s="170"/>
      <c r="AFM30" s="170"/>
      <c r="AFN30" s="170"/>
      <c r="AFO30" s="170"/>
      <c r="AFP30" s="170"/>
      <c r="AFQ30" s="170"/>
      <c r="AFR30" s="170"/>
      <c r="AFS30" s="170"/>
      <c r="AFT30" s="170"/>
      <c r="AFU30" s="170"/>
      <c r="AFV30" s="170"/>
      <c r="AFW30" s="170"/>
      <c r="AFX30" s="170"/>
      <c r="AFY30" s="170"/>
      <c r="AFZ30" s="170"/>
      <c r="AGA30" s="170"/>
      <c r="AGB30" s="170"/>
      <c r="AGC30" s="170"/>
      <c r="AGD30" s="170"/>
      <c r="AGE30" s="170"/>
      <c r="AGF30" s="170"/>
      <c r="AGG30" s="170"/>
      <c r="AGH30" s="170"/>
      <c r="AGI30" s="170"/>
      <c r="AGJ30" s="170"/>
      <c r="AGK30" s="170"/>
      <c r="AGL30" s="170"/>
      <c r="AGM30" s="170"/>
      <c r="AGN30" s="170"/>
      <c r="AGO30" s="170"/>
      <c r="AGP30" s="170"/>
      <c r="AGQ30" s="170"/>
      <c r="AGR30" s="170"/>
      <c r="AGS30" s="170"/>
      <c r="AGT30" s="170"/>
      <c r="AGU30" s="170"/>
      <c r="AGV30" s="170"/>
      <c r="AGW30" s="170"/>
      <c r="AGX30" s="170"/>
      <c r="AGY30" s="170"/>
      <c r="AGZ30" s="170"/>
      <c r="AHA30" s="170"/>
      <c r="AHB30" s="170"/>
      <c r="AHC30" s="170"/>
      <c r="AHD30" s="170"/>
      <c r="AHE30" s="170"/>
      <c r="AHF30" s="170"/>
      <c r="AHG30" s="170"/>
      <c r="AHH30" s="170"/>
      <c r="AHI30" s="170"/>
      <c r="AHJ30" s="170"/>
      <c r="AHK30" s="170"/>
      <c r="AHL30" s="170"/>
      <c r="AHM30" s="170"/>
      <c r="AHN30" s="170"/>
      <c r="AHO30" s="170"/>
      <c r="AHP30" s="170"/>
      <c r="AHQ30" s="170"/>
      <c r="AHR30" s="170"/>
      <c r="AHS30" s="170"/>
      <c r="AHT30" s="170"/>
      <c r="AHU30" s="170"/>
      <c r="AHV30" s="170"/>
      <c r="AHW30" s="170"/>
      <c r="AHX30" s="170"/>
      <c r="AHY30" s="170"/>
      <c r="AHZ30" s="170"/>
      <c r="AIA30" s="170"/>
      <c r="AIB30" s="170"/>
      <c r="AIC30" s="170"/>
      <c r="AID30" s="170"/>
      <c r="AIE30" s="170"/>
      <c r="AIF30" s="170"/>
      <c r="AIG30" s="170"/>
      <c r="AIH30" s="170"/>
      <c r="AII30" s="170"/>
      <c r="AIJ30" s="170"/>
      <c r="AIK30" s="170"/>
      <c r="AIL30" s="170"/>
      <c r="AIM30" s="170"/>
      <c r="AIN30" s="170"/>
      <c r="AIO30" s="170"/>
      <c r="AIP30" s="170"/>
      <c r="AIQ30" s="170"/>
      <c r="AIR30" s="170"/>
      <c r="AIS30" s="170"/>
      <c r="AIT30" s="170"/>
      <c r="AIU30" s="170"/>
      <c r="AIV30" s="170"/>
      <c r="AIW30" s="170"/>
      <c r="AIX30" s="170"/>
      <c r="AIY30" s="170"/>
      <c r="AIZ30" s="170"/>
      <c r="AJA30" s="170"/>
      <c r="AJB30" s="170"/>
      <c r="AJC30" s="170"/>
      <c r="AJD30" s="170"/>
      <c r="AJE30" s="170"/>
      <c r="AJF30" s="170"/>
      <c r="AJG30" s="170"/>
      <c r="AJH30" s="170"/>
      <c r="AJI30" s="170"/>
      <c r="AJJ30" s="170"/>
      <c r="AJK30" s="170"/>
      <c r="AJL30" s="170"/>
      <c r="AJM30" s="170"/>
      <c r="AJN30" s="170"/>
      <c r="AJO30" s="170"/>
      <c r="AJP30" s="170"/>
      <c r="AJQ30" s="170"/>
      <c r="AJR30" s="170"/>
      <c r="AJS30" s="170"/>
      <c r="AJT30" s="170"/>
      <c r="AJU30" s="170"/>
      <c r="AJV30" s="170"/>
      <c r="AJW30" s="170"/>
      <c r="AJX30" s="170"/>
      <c r="AJY30" s="170"/>
      <c r="AJZ30" s="170"/>
      <c r="AKA30" s="170"/>
      <c r="AKB30" s="170"/>
      <c r="AKC30" s="170"/>
      <c r="AKD30" s="170"/>
      <c r="AKE30" s="170"/>
      <c r="AKF30" s="170"/>
      <c r="AKG30" s="170"/>
      <c r="AKH30" s="170"/>
      <c r="AKI30" s="170"/>
      <c r="AKJ30" s="170"/>
      <c r="AKK30" s="170"/>
      <c r="AKL30" s="170"/>
      <c r="AKM30" s="170"/>
      <c r="AKN30" s="170"/>
      <c r="AKO30" s="170"/>
      <c r="AKP30" s="170"/>
      <c r="AKQ30" s="170"/>
      <c r="AKR30" s="170"/>
      <c r="AKS30" s="170"/>
      <c r="AKT30" s="170"/>
      <c r="AKU30" s="170"/>
      <c r="AKV30" s="170"/>
      <c r="AKW30" s="170"/>
      <c r="AKX30" s="170"/>
      <c r="AKY30" s="170"/>
      <c r="AKZ30" s="170"/>
      <c r="ALA30" s="170"/>
      <c r="ALB30" s="170"/>
      <c r="ALC30" s="170"/>
      <c r="ALD30" s="170"/>
      <c r="ALE30" s="170"/>
      <c r="ALF30" s="170"/>
      <c r="ALG30" s="170"/>
      <c r="ALH30" s="170"/>
      <c r="ALI30" s="170"/>
      <c r="ALJ30" s="170"/>
      <c r="ALK30" s="170"/>
      <c r="ALL30" s="170"/>
      <c r="ALM30" s="170"/>
      <c r="ALN30" s="170"/>
      <c r="ALO30" s="170"/>
      <c r="ALP30" s="170"/>
      <c r="ALQ30" s="170"/>
      <c r="ALR30" s="170"/>
      <c r="ALS30" s="170"/>
      <c r="ALT30" s="170"/>
      <c r="ALU30" s="170"/>
      <c r="ALV30" s="170"/>
      <c r="ALW30" s="170"/>
      <c r="ALX30" s="170"/>
      <c r="ALY30" s="170"/>
      <c r="ALZ30" s="170"/>
      <c r="AMA30" s="170"/>
      <c r="AMB30" s="170"/>
      <c r="AMC30" s="170"/>
      <c r="AMD30" s="170"/>
      <c r="AME30" s="170"/>
      <c r="AMF30" s="170"/>
      <c r="AMG30" s="170"/>
      <c r="AMH30" s="170"/>
      <c r="AMI30" s="170"/>
      <c r="AMJ30" s="170"/>
      <c r="AMK30" s="170"/>
      <c r="AML30" s="170"/>
      <c r="AMM30" s="170"/>
      <c r="AMN30" s="170"/>
      <c r="AMO30" s="170"/>
      <c r="AMP30" s="170"/>
      <c r="AMQ30" s="170"/>
      <c r="AMR30" s="170"/>
      <c r="AMS30" s="170"/>
      <c r="AMT30" s="170"/>
      <c r="AMU30" s="170"/>
      <c r="AMV30" s="170"/>
      <c r="AMW30" s="170"/>
      <c r="AMX30" s="170"/>
      <c r="AMY30" s="170"/>
      <c r="AMZ30" s="170"/>
      <c r="ANA30" s="170"/>
      <c r="ANB30" s="170"/>
      <c r="ANC30" s="170"/>
      <c r="AND30" s="170"/>
      <c r="ANE30" s="170"/>
      <c r="ANF30" s="170"/>
      <c r="ANG30" s="170"/>
      <c r="ANH30" s="170"/>
      <c r="ANI30" s="170"/>
      <c r="ANJ30" s="170"/>
      <c r="ANK30" s="170"/>
      <c r="ANL30" s="170"/>
      <c r="ANM30" s="170"/>
      <c r="ANN30" s="170"/>
      <c r="ANO30" s="170"/>
      <c r="ANP30" s="170"/>
      <c r="ANQ30" s="170"/>
      <c r="ANR30" s="170"/>
      <c r="ANS30" s="170"/>
      <c r="ANT30" s="170"/>
      <c r="ANU30" s="170"/>
      <c r="ANV30" s="170"/>
      <c r="ANW30" s="170"/>
      <c r="ANX30" s="170"/>
      <c r="ANY30" s="170"/>
      <c r="ANZ30" s="170"/>
      <c r="AOA30" s="170"/>
      <c r="AOB30" s="170"/>
      <c r="AOC30" s="170"/>
      <c r="AOD30" s="170"/>
      <c r="AOE30" s="170"/>
      <c r="AOF30" s="170"/>
      <c r="AOG30" s="170"/>
      <c r="AOH30" s="170"/>
      <c r="AOI30" s="170"/>
      <c r="AOJ30" s="170"/>
      <c r="AOK30" s="170"/>
      <c r="AOL30" s="170"/>
      <c r="AOM30" s="170"/>
      <c r="AON30" s="170"/>
      <c r="AOO30" s="170"/>
      <c r="AOP30" s="170"/>
      <c r="AOQ30" s="170"/>
      <c r="AOR30" s="170"/>
      <c r="AOS30" s="170"/>
      <c r="AOT30" s="170"/>
      <c r="AOU30" s="170"/>
      <c r="AOV30" s="170"/>
      <c r="AOW30" s="170"/>
      <c r="AOX30" s="170"/>
      <c r="AOY30" s="170"/>
      <c r="AOZ30" s="170"/>
      <c r="APA30" s="170"/>
      <c r="APB30" s="170"/>
      <c r="APC30" s="170"/>
      <c r="APD30" s="170"/>
      <c r="APE30" s="170"/>
      <c r="APF30" s="170"/>
      <c r="APG30" s="170"/>
      <c r="APH30" s="170"/>
      <c r="API30" s="170"/>
      <c r="APJ30" s="170"/>
      <c r="APK30" s="170"/>
      <c r="APL30" s="170"/>
      <c r="APM30" s="170"/>
      <c r="APN30" s="170"/>
      <c r="APO30" s="170"/>
      <c r="APP30" s="170"/>
      <c r="APQ30" s="170"/>
      <c r="APR30" s="170"/>
      <c r="APS30" s="170"/>
      <c r="APT30" s="170"/>
      <c r="APU30" s="170"/>
      <c r="APV30" s="170"/>
      <c r="APW30" s="170"/>
      <c r="APX30" s="170"/>
      <c r="APY30" s="170"/>
      <c r="APZ30" s="170"/>
      <c r="AQA30" s="170"/>
      <c r="AQB30" s="170"/>
      <c r="AQC30" s="170"/>
      <c r="AQD30" s="170"/>
      <c r="AQE30" s="170"/>
      <c r="AQF30" s="170"/>
      <c r="AQG30" s="170"/>
      <c r="AQH30" s="170"/>
      <c r="AQI30" s="170"/>
      <c r="AQJ30" s="170"/>
      <c r="AQK30" s="170"/>
      <c r="AQL30" s="170"/>
      <c r="AQM30" s="170"/>
      <c r="AQN30" s="170"/>
      <c r="AQO30" s="170"/>
      <c r="AQP30" s="170"/>
      <c r="AQQ30" s="170"/>
      <c r="AQR30" s="170"/>
      <c r="AQS30" s="170"/>
      <c r="AQT30" s="170"/>
      <c r="AQU30" s="170"/>
      <c r="AQV30" s="170"/>
      <c r="AQW30" s="170"/>
      <c r="AQX30" s="170"/>
      <c r="AQY30" s="170"/>
      <c r="AQZ30" s="170"/>
      <c r="ARA30" s="170"/>
      <c r="ARB30" s="170"/>
      <c r="ARC30" s="170"/>
      <c r="ARD30" s="170"/>
      <c r="ARE30" s="170"/>
      <c r="ARF30" s="170"/>
      <c r="ARG30" s="170"/>
      <c r="ARH30" s="170"/>
      <c r="ARI30" s="170"/>
      <c r="ARJ30" s="170"/>
      <c r="ARK30" s="170"/>
      <c r="ARL30" s="170"/>
      <c r="ARM30" s="170"/>
      <c r="ARN30" s="170"/>
      <c r="ARO30" s="170"/>
      <c r="ARP30" s="170"/>
      <c r="ARQ30" s="170"/>
      <c r="ARR30" s="170"/>
      <c r="ARS30" s="170"/>
      <c r="ART30" s="170"/>
      <c r="ARU30" s="170"/>
      <c r="ARV30" s="170"/>
      <c r="ARW30" s="170"/>
      <c r="ARX30" s="170"/>
      <c r="ARY30" s="170"/>
      <c r="ARZ30" s="170"/>
      <c r="ASA30" s="170"/>
      <c r="ASB30" s="170"/>
      <c r="ASC30" s="170"/>
      <c r="ASD30" s="170"/>
      <c r="ASE30" s="170"/>
      <c r="ASF30" s="170"/>
      <c r="ASG30" s="170"/>
      <c r="ASH30" s="170"/>
      <c r="ASI30" s="170"/>
      <c r="ASJ30" s="170"/>
      <c r="ASK30" s="170"/>
      <c r="ASL30" s="170"/>
      <c r="ASM30" s="170"/>
      <c r="ASN30" s="170"/>
      <c r="ASO30" s="170"/>
      <c r="ASP30" s="170"/>
      <c r="ASQ30" s="170"/>
      <c r="ASR30" s="170"/>
      <c r="ASS30" s="170"/>
      <c r="AST30" s="170"/>
      <c r="ASU30" s="170"/>
      <c r="ASV30" s="170"/>
      <c r="ASW30" s="170"/>
      <c r="ASX30" s="170"/>
      <c r="ASY30" s="170"/>
      <c r="ASZ30" s="170"/>
      <c r="ATA30" s="170"/>
      <c r="ATB30" s="170"/>
      <c r="ATC30" s="170"/>
      <c r="ATD30" s="170"/>
      <c r="ATE30" s="170"/>
      <c r="ATF30" s="170"/>
      <c r="ATG30" s="170"/>
      <c r="ATH30" s="170"/>
      <c r="ATI30" s="170"/>
      <c r="ATJ30" s="170"/>
      <c r="ATK30" s="170"/>
      <c r="ATL30" s="170"/>
      <c r="ATM30" s="170"/>
      <c r="ATN30" s="170"/>
      <c r="ATO30" s="170"/>
      <c r="ATP30" s="170"/>
      <c r="ATQ30" s="170"/>
      <c r="ATR30" s="170"/>
      <c r="ATS30" s="170"/>
      <c r="ATT30" s="170"/>
      <c r="ATU30" s="170"/>
      <c r="ATV30" s="170"/>
      <c r="ATW30" s="170"/>
      <c r="ATX30" s="170"/>
      <c r="ATY30" s="170"/>
      <c r="ATZ30" s="170"/>
      <c r="AUA30" s="170"/>
      <c r="AUB30" s="170"/>
      <c r="AUC30" s="170"/>
      <c r="AUD30" s="170"/>
      <c r="AUE30" s="170"/>
      <c r="AUF30" s="170"/>
      <c r="AUG30" s="170"/>
      <c r="AUH30" s="170"/>
      <c r="AUI30" s="170"/>
      <c r="AUJ30" s="170"/>
      <c r="AUK30" s="170"/>
      <c r="AUL30" s="170"/>
      <c r="AUM30" s="170"/>
      <c r="AUN30" s="170"/>
      <c r="AUO30" s="170"/>
      <c r="AUP30" s="170"/>
      <c r="AUQ30" s="170"/>
      <c r="AUR30" s="170"/>
      <c r="AUS30" s="170"/>
      <c r="AUT30" s="170"/>
      <c r="AUU30" s="170"/>
      <c r="AUV30" s="170"/>
      <c r="AUW30" s="170"/>
      <c r="AUX30" s="170"/>
      <c r="AUY30" s="170"/>
      <c r="AUZ30" s="170"/>
      <c r="AVA30" s="170"/>
      <c r="AVB30" s="170"/>
      <c r="AVC30" s="170"/>
      <c r="AVD30" s="170"/>
      <c r="AVE30" s="170"/>
      <c r="AVF30" s="170"/>
      <c r="AVG30" s="170"/>
      <c r="AVH30" s="170"/>
      <c r="AVI30" s="170"/>
      <c r="AVJ30" s="170"/>
      <c r="AVK30" s="170"/>
      <c r="AVL30" s="170"/>
      <c r="AVM30" s="170"/>
      <c r="AVN30" s="170"/>
      <c r="AVO30" s="170"/>
      <c r="AVP30" s="170"/>
      <c r="AVQ30" s="170"/>
      <c r="AVR30" s="170"/>
      <c r="AVS30" s="170"/>
      <c r="AVT30" s="170"/>
      <c r="AVU30" s="170"/>
      <c r="AVV30" s="170"/>
      <c r="AVW30" s="170"/>
      <c r="AVX30" s="170"/>
      <c r="AVY30" s="170"/>
      <c r="AVZ30" s="170"/>
      <c r="AWA30" s="170"/>
      <c r="AWB30" s="170"/>
      <c r="AWC30" s="170"/>
      <c r="AWD30" s="170"/>
      <c r="AWE30" s="170"/>
      <c r="AWF30" s="170"/>
      <c r="AWG30" s="170"/>
      <c r="AWH30" s="170"/>
      <c r="AWI30" s="170"/>
      <c r="AWJ30" s="170"/>
      <c r="AWK30" s="170"/>
      <c r="AWL30" s="170"/>
      <c r="AWM30" s="170"/>
      <c r="AWN30" s="170"/>
      <c r="AWO30" s="170"/>
      <c r="AWP30" s="170"/>
      <c r="AWQ30" s="170"/>
      <c r="AWR30" s="170"/>
      <c r="AWS30" s="170"/>
      <c r="AWT30" s="170"/>
      <c r="AWU30" s="170"/>
      <c r="AWV30" s="170"/>
      <c r="AWW30" s="170"/>
      <c r="AWX30" s="170"/>
      <c r="AWY30" s="170"/>
      <c r="AWZ30" s="170"/>
      <c r="AXA30" s="170"/>
      <c r="AXB30" s="170"/>
      <c r="AXC30" s="170"/>
      <c r="AXD30" s="170"/>
      <c r="AXE30" s="170"/>
      <c r="AXF30" s="170"/>
      <c r="AXG30" s="170"/>
      <c r="AXH30" s="170"/>
      <c r="AXI30" s="170"/>
      <c r="AXJ30" s="170"/>
      <c r="AXK30" s="170"/>
      <c r="AXL30" s="170"/>
      <c r="AXM30" s="170"/>
      <c r="AXN30" s="170"/>
      <c r="AXO30" s="170"/>
      <c r="AXP30" s="170"/>
      <c r="AXQ30" s="170"/>
      <c r="AXR30" s="170"/>
      <c r="AXS30" s="170"/>
      <c r="AXT30" s="170"/>
      <c r="AXU30" s="170"/>
      <c r="AXV30" s="170"/>
      <c r="AXW30" s="170"/>
      <c r="AXX30" s="170"/>
      <c r="AXY30" s="170"/>
      <c r="AXZ30" s="170"/>
      <c r="AYA30" s="170"/>
      <c r="AYB30" s="170"/>
      <c r="AYC30" s="170"/>
      <c r="AYD30" s="170"/>
      <c r="AYE30" s="170"/>
      <c r="AYF30" s="170"/>
      <c r="AYG30" s="170"/>
      <c r="AYH30" s="170"/>
      <c r="AYI30" s="170"/>
      <c r="AYJ30" s="170"/>
      <c r="AYK30" s="170"/>
      <c r="AYL30" s="170"/>
      <c r="AYM30" s="170"/>
      <c r="AYN30" s="170"/>
      <c r="AYO30" s="170"/>
      <c r="AYP30" s="170"/>
      <c r="AYQ30" s="170"/>
      <c r="AYR30" s="170"/>
      <c r="AYS30" s="170"/>
      <c r="AYT30" s="170"/>
      <c r="AYU30" s="170"/>
      <c r="AYV30" s="170"/>
      <c r="AYW30" s="170"/>
      <c r="AYX30" s="170"/>
      <c r="AYY30" s="170"/>
      <c r="AYZ30" s="170"/>
      <c r="AZA30" s="170"/>
      <c r="AZB30" s="170"/>
      <c r="AZC30" s="170"/>
      <c r="AZD30" s="170"/>
      <c r="AZE30" s="170"/>
      <c r="AZF30" s="170"/>
      <c r="AZG30" s="170"/>
      <c r="AZH30" s="170"/>
      <c r="AZI30" s="170"/>
      <c r="AZJ30" s="170"/>
      <c r="AZK30" s="170"/>
      <c r="AZL30" s="170"/>
      <c r="AZM30" s="170"/>
      <c r="AZN30" s="170"/>
      <c r="AZO30" s="170"/>
      <c r="AZP30" s="170"/>
      <c r="AZQ30" s="170"/>
      <c r="AZR30" s="170"/>
      <c r="AZS30" s="170"/>
      <c r="AZT30" s="170"/>
      <c r="AZU30" s="170"/>
      <c r="AZV30" s="170"/>
      <c r="AZW30" s="170"/>
      <c r="AZX30" s="170"/>
      <c r="AZY30" s="170"/>
      <c r="AZZ30" s="170"/>
      <c r="BAA30" s="170"/>
      <c r="BAB30" s="170"/>
      <c r="BAC30" s="170"/>
      <c r="BAD30" s="170"/>
      <c r="BAE30" s="170"/>
      <c r="BAF30" s="170"/>
      <c r="BAG30" s="170"/>
      <c r="BAH30" s="170"/>
      <c r="BAI30" s="170"/>
      <c r="BAJ30" s="170"/>
      <c r="BAK30" s="170"/>
      <c r="BAL30" s="170"/>
      <c r="BAM30" s="170"/>
      <c r="BAN30" s="170"/>
      <c r="BAO30" s="170"/>
      <c r="BAP30" s="170"/>
      <c r="BAQ30" s="170"/>
      <c r="BAR30" s="170"/>
      <c r="BAS30" s="170"/>
      <c r="BAT30" s="170"/>
      <c r="BAU30" s="170"/>
      <c r="BAV30" s="170"/>
      <c r="BAW30" s="170"/>
      <c r="BAX30" s="170"/>
      <c r="BAY30" s="170"/>
      <c r="BAZ30" s="170"/>
      <c r="BBA30" s="170"/>
      <c r="BBB30" s="170"/>
      <c r="BBC30" s="170"/>
      <c r="BBD30" s="170"/>
      <c r="BBE30" s="170"/>
      <c r="BBF30" s="170"/>
      <c r="BBG30" s="170"/>
      <c r="BBH30" s="170"/>
      <c r="BBI30" s="170"/>
      <c r="BBJ30" s="170"/>
      <c r="BBK30" s="170"/>
      <c r="BBL30" s="170"/>
      <c r="BBM30" s="170"/>
      <c r="BBN30" s="170"/>
      <c r="BBO30" s="170"/>
      <c r="BBP30" s="170"/>
      <c r="BBQ30" s="170"/>
      <c r="BBR30" s="170"/>
      <c r="BBS30" s="170"/>
      <c r="BBT30" s="170"/>
      <c r="BBU30" s="170"/>
      <c r="BBV30" s="170"/>
      <c r="BBW30" s="170"/>
      <c r="BBX30" s="170"/>
      <c r="BBY30" s="170"/>
      <c r="BBZ30" s="170"/>
      <c r="BCA30" s="170"/>
      <c r="BCB30" s="170"/>
      <c r="BCC30" s="170"/>
      <c r="BCD30" s="170"/>
      <c r="BCE30" s="170"/>
      <c r="BCF30" s="170"/>
      <c r="BCG30" s="170"/>
      <c r="BCH30" s="170"/>
      <c r="BCI30" s="170"/>
      <c r="BCJ30" s="170"/>
      <c r="BCK30" s="170"/>
      <c r="BCL30" s="170"/>
      <c r="BCM30" s="170"/>
      <c r="BCN30" s="170"/>
      <c r="BCO30" s="170"/>
      <c r="BCP30" s="170"/>
      <c r="BCQ30" s="170"/>
      <c r="BCR30" s="170"/>
      <c r="BCS30" s="170"/>
      <c r="BCT30" s="170"/>
      <c r="BCU30" s="170"/>
      <c r="BCV30" s="170"/>
      <c r="BCW30" s="170"/>
      <c r="BCX30" s="170"/>
      <c r="BCY30" s="170"/>
      <c r="BCZ30" s="170"/>
      <c r="BDA30" s="170"/>
      <c r="BDB30" s="170"/>
      <c r="BDC30" s="170"/>
      <c r="BDD30" s="170"/>
      <c r="BDE30" s="170"/>
      <c r="BDF30" s="170"/>
      <c r="BDG30" s="170"/>
      <c r="BDH30" s="170"/>
      <c r="BDI30" s="170"/>
      <c r="BDJ30" s="170"/>
      <c r="BDK30" s="170"/>
      <c r="BDL30" s="170"/>
      <c r="BDM30" s="170"/>
      <c r="BDN30" s="170"/>
      <c r="BDO30" s="170"/>
      <c r="BDP30" s="170"/>
      <c r="BDQ30" s="170"/>
      <c r="BDR30" s="170"/>
      <c r="BDS30" s="170"/>
      <c r="BDT30" s="170"/>
      <c r="BDU30" s="170"/>
      <c r="BDV30" s="170"/>
      <c r="BDW30" s="170"/>
      <c r="BDX30" s="170"/>
      <c r="BDY30" s="170"/>
      <c r="BDZ30" s="170"/>
      <c r="BEA30" s="170"/>
      <c r="BEB30" s="170"/>
      <c r="BEC30" s="170"/>
      <c r="BED30" s="170"/>
      <c r="BEE30" s="170"/>
      <c r="BEF30" s="170"/>
      <c r="BEG30" s="170"/>
      <c r="BEH30" s="170"/>
      <c r="BEI30" s="170"/>
      <c r="BEJ30" s="170"/>
      <c r="BEK30" s="170"/>
      <c r="BEL30" s="170"/>
      <c r="BEM30" s="170"/>
      <c r="BEN30" s="170"/>
      <c r="BEO30" s="170"/>
      <c r="BEP30" s="170"/>
      <c r="BEQ30" s="170"/>
      <c r="BER30" s="170"/>
      <c r="BES30" s="170"/>
      <c r="BET30" s="170"/>
      <c r="BEU30" s="170"/>
      <c r="BEV30" s="170"/>
      <c r="BEW30" s="170"/>
      <c r="BEX30" s="170"/>
      <c r="BEY30" s="170"/>
      <c r="BEZ30" s="170"/>
      <c r="BFA30" s="170"/>
      <c r="BFB30" s="170"/>
      <c r="BFC30" s="170"/>
      <c r="BFD30" s="170"/>
      <c r="BFE30" s="170"/>
      <c r="BFF30" s="170"/>
      <c r="BFG30" s="170"/>
      <c r="BFH30" s="170"/>
      <c r="BFI30" s="170"/>
      <c r="BFJ30" s="170"/>
      <c r="BFK30" s="170"/>
      <c r="BFL30" s="170"/>
      <c r="BFM30" s="170"/>
      <c r="BFN30" s="170"/>
      <c r="BFO30" s="170"/>
      <c r="BFP30" s="170"/>
      <c r="BFQ30" s="170"/>
      <c r="BFR30" s="170"/>
      <c r="BFS30" s="170"/>
      <c r="BFT30" s="170"/>
      <c r="BFU30" s="170"/>
      <c r="BFV30" s="170"/>
      <c r="BFW30" s="170"/>
      <c r="BFX30" s="170"/>
      <c r="BFY30" s="170"/>
      <c r="BFZ30" s="170"/>
      <c r="BGA30" s="170"/>
      <c r="BGB30" s="170"/>
      <c r="BGC30" s="170"/>
      <c r="BGD30" s="170"/>
      <c r="BGE30" s="170"/>
      <c r="BGF30" s="170"/>
      <c r="BGG30" s="170"/>
      <c r="BGH30" s="170"/>
      <c r="BGI30" s="170"/>
      <c r="BGJ30" s="170"/>
      <c r="BGK30" s="170"/>
      <c r="BGL30" s="170"/>
      <c r="BGM30" s="170"/>
      <c r="BGN30" s="170"/>
      <c r="BGO30" s="170"/>
      <c r="BGP30" s="170"/>
      <c r="BGQ30" s="170"/>
      <c r="BGR30" s="170"/>
      <c r="BGS30" s="170"/>
      <c r="BGT30" s="170"/>
      <c r="BGU30" s="170"/>
      <c r="BGV30" s="170"/>
      <c r="BGW30" s="170"/>
      <c r="BGX30" s="170"/>
      <c r="BGY30" s="170"/>
      <c r="BGZ30" s="170"/>
      <c r="BHA30" s="170"/>
      <c r="BHB30" s="170"/>
      <c r="BHC30" s="170"/>
      <c r="BHD30" s="170"/>
      <c r="BHE30" s="170"/>
      <c r="BHF30" s="170"/>
      <c r="BHG30" s="170"/>
      <c r="BHH30" s="170"/>
      <c r="BHI30" s="170"/>
      <c r="BHJ30" s="170"/>
      <c r="BHK30" s="170"/>
      <c r="BHL30" s="170"/>
      <c r="BHM30" s="170"/>
      <c r="BHN30" s="170"/>
      <c r="BHO30" s="170"/>
      <c r="BHP30" s="170"/>
      <c r="BHQ30" s="170"/>
      <c r="BHR30" s="170"/>
      <c r="BHS30" s="170"/>
      <c r="BHT30" s="170"/>
      <c r="BHU30" s="170"/>
      <c r="BHV30" s="170"/>
      <c r="BHW30" s="170"/>
      <c r="BHX30" s="170"/>
      <c r="BHY30" s="170"/>
      <c r="BHZ30" s="170"/>
      <c r="BIA30" s="170"/>
      <c r="BIB30" s="170"/>
      <c r="BIC30" s="170"/>
      <c r="BID30" s="170"/>
      <c r="BIE30" s="170"/>
      <c r="BIF30" s="170"/>
      <c r="BIG30" s="170"/>
      <c r="BIH30" s="170"/>
      <c r="BII30" s="170"/>
      <c r="BIJ30" s="170"/>
      <c r="BIK30" s="170"/>
      <c r="BIL30" s="170"/>
      <c r="BIM30" s="170"/>
      <c r="BIN30" s="170"/>
      <c r="BIO30" s="170"/>
      <c r="BIP30" s="170"/>
      <c r="BIQ30" s="170"/>
      <c r="BIR30" s="170"/>
      <c r="BIS30" s="170"/>
      <c r="BIT30" s="170"/>
      <c r="BIU30" s="170"/>
      <c r="BIV30" s="170"/>
      <c r="BIW30" s="170"/>
      <c r="BIX30" s="170"/>
      <c r="BIY30" s="170"/>
      <c r="BIZ30" s="170"/>
      <c r="BJA30" s="170"/>
      <c r="BJB30" s="170"/>
      <c r="BJC30" s="170"/>
      <c r="BJD30" s="170"/>
      <c r="BJE30" s="170"/>
      <c r="BJF30" s="170"/>
      <c r="BJG30" s="170"/>
      <c r="BJH30" s="170"/>
      <c r="BJI30" s="170"/>
      <c r="BJJ30" s="170"/>
      <c r="BJK30" s="170"/>
      <c r="BJL30" s="170"/>
      <c r="BJM30" s="170"/>
      <c r="BJN30" s="170"/>
      <c r="BJO30" s="170"/>
      <c r="BJP30" s="170"/>
      <c r="BJQ30" s="170"/>
      <c r="BJR30" s="170"/>
      <c r="BJS30" s="170"/>
      <c r="BJT30" s="170"/>
      <c r="BJU30" s="170"/>
      <c r="BJV30" s="170"/>
      <c r="BJW30" s="170"/>
      <c r="BJX30" s="170"/>
      <c r="BJY30" s="170"/>
      <c r="BJZ30" s="170"/>
      <c r="BKA30" s="170"/>
      <c r="BKB30" s="170"/>
      <c r="BKC30" s="170"/>
      <c r="BKD30" s="170"/>
      <c r="BKE30" s="170"/>
      <c r="BKF30" s="170"/>
      <c r="BKG30" s="170"/>
      <c r="BKH30" s="170"/>
      <c r="BKI30" s="170"/>
      <c r="BKJ30" s="170"/>
      <c r="BKK30" s="170"/>
      <c r="BKL30" s="170"/>
      <c r="BKM30" s="170"/>
      <c r="BKN30" s="170"/>
      <c r="BKO30" s="170"/>
      <c r="BKP30" s="170"/>
      <c r="BKQ30" s="170"/>
      <c r="BKR30" s="170"/>
      <c r="BKS30" s="170"/>
      <c r="BKT30" s="170"/>
      <c r="BKU30" s="170"/>
      <c r="BKV30" s="170"/>
      <c r="BKW30" s="170"/>
      <c r="BKX30" s="170"/>
      <c r="BKY30" s="170"/>
      <c r="BKZ30" s="170"/>
      <c r="BLA30" s="170"/>
      <c r="BLB30" s="170"/>
      <c r="BLC30" s="170"/>
      <c r="BLD30" s="170"/>
      <c r="BLE30" s="170"/>
      <c r="BLF30" s="170"/>
      <c r="BLG30" s="170"/>
      <c r="BLH30" s="170"/>
      <c r="BLI30" s="170"/>
      <c r="BLJ30" s="170"/>
      <c r="BLK30" s="170"/>
      <c r="BLL30" s="170"/>
      <c r="BLM30" s="170"/>
      <c r="BLN30" s="170"/>
      <c r="BLO30" s="170"/>
      <c r="BLP30" s="170"/>
      <c r="BLQ30" s="170"/>
      <c r="BLR30" s="170"/>
      <c r="BLS30" s="170"/>
      <c r="BLT30" s="170"/>
      <c r="BLU30" s="170"/>
      <c r="BLV30" s="170"/>
      <c r="BLW30" s="170"/>
      <c r="BLX30" s="170"/>
      <c r="BLY30" s="170"/>
      <c r="BLZ30" s="170"/>
      <c r="BMA30" s="170"/>
      <c r="BMB30" s="170"/>
      <c r="BMC30" s="170"/>
      <c r="BMD30" s="170"/>
      <c r="BME30" s="170"/>
      <c r="BMF30" s="170"/>
      <c r="BMG30" s="170"/>
      <c r="BMH30" s="170"/>
      <c r="BMI30" s="170"/>
      <c r="BMJ30" s="170"/>
      <c r="BMK30" s="170"/>
      <c r="BML30" s="170"/>
      <c r="BMM30" s="170"/>
      <c r="BMN30" s="170"/>
      <c r="BMO30" s="170"/>
      <c r="BMP30" s="170"/>
      <c r="BMQ30" s="170"/>
      <c r="BMR30" s="170"/>
      <c r="BMS30" s="170"/>
      <c r="BMT30" s="170"/>
      <c r="BMU30" s="170"/>
      <c r="BMV30" s="170"/>
      <c r="BMW30" s="170"/>
      <c r="BMX30" s="170"/>
      <c r="BMY30" s="170"/>
      <c r="BMZ30" s="170"/>
      <c r="BNA30" s="170"/>
      <c r="BNB30" s="170"/>
      <c r="BNC30" s="170"/>
      <c r="BND30" s="170"/>
      <c r="BNE30" s="170"/>
      <c r="BNF30" s="170"/>
      <c r="BNG30" s="170"/>
      <c r="BNH30" s="170"/>
      <c r="BNI30" s="170"/>
      <c r="BNJ30" s="170"/>
      <c r="BNK30" s="170"/>
      <c r="BNL30" s="170"/>
      <c r="BNM30" s="170"/>
      <c r="BNN30" s="170"/>
      <c r="BNO30" s="170"/>
      <c r="BNP30" s="170"/>
      <c r="BNQ30" s="170"/>
      <c r="BNR30" s="170"/>
      <c r="BNS30" s="170"/>
      <c r="BNT30" s="170"/>
      <c r="BNU30" s="170"/>
      <c r="BNV30" s="170"/>
      <c r="BNW30" s="170"/>
      <c r="BNX30" s="170"/>
      <c r="BNY30" s="170"/>
      <c r="BNZ30" s="170"/>
      <c r="BOA30" s="170"/>
      <c r="BOB30" s="170"/>
      <c r="BOC30" s="170"/>
      <c r="BOD30" s="170"/>
      <c r="BOE30" s="170"/>
      <c r="BOF30" s="170"/>
      <c r="BOG30" s="170"/>
      <c r="BOH30" s="170"/>
      <c r="BOI30" s="170"/>
      <c r="BOJ30" s="170"/>
      <c r="BOK30" s="170"/>
      <c r="BOL30" s="170"/>
      <c r="BOM30" s="170"/>
      <c r="BON30" s="170"/>
      <c r="BOO30" s="170"/>
      <c r="BOP30" s="170"/>
      <c r="BOQ30" s="170"/>
      <c r="BOR30" s="170"/>
      <c r="BOS30" s="170"/>
      <c r="BOT30" s="170"/>
      <c r="BOU30" s="170"/>
      <c r="BOV30" s="170"/>
      <c r="BOW30" s="170"/>
      <c r="BOX30" s="170"/>
      <c r="BOY30" s="170"/>
      <c r="BOZ30" s="170"/>
      <c r="BPA30" s="170"/>
      <c r="BPB30" s="170"/>
      <c r="BPC30" s="170"/>
      <c r="BPD30" s="170"/>
      <c r="BPE30" s="170"/>
      <c r="BPF30" s="170"/>
      <c r="BPG30" s="170"/>
      <c r="BPH30" s="170"/>
      <c r="BPI30" s="170"/>
      <c r="BPJ30" s="170"/>
      <c r="BPK30" s="170"/>
      <c r="BPL30" s="170"/>
      <c r="BPM30" s="170"/>
      <c r="BPN30" s="170"/>
      <c r="BPO30" s="170"/>
      <c r="BPP30" s="170"/>
      <c r="BPQ30" s="170"/>
      <c r="BPR30" s="170"/>
      <c r="BPS30" s="170"/>
      <c r="BPT30" s="170"/>
      <c r="BPU30" s="170"/>
      <c r="BPV30" s="170"/>
      <c r="BPW30" s="170"/>
      <c r="BPX30" s="170"/>
      <c r="BPY30" s="170"/>
      <c r="BPZ30" s="170"/>
      <c r="BQA30" s="170"/>
      <c r="BQB30" s="170"/>
      <c r="BQC30" s="170"/>
      <c r="BQD30" s="170"/>
      <c r="BQE30" s="170"/>
      <c r="BQF30" s="170"/>
      <c r="BQG30" s="170"/>
      <c r="BQH30" s="170"/>
      <c r="BQI30" s="170"/>
      <c r="BQJ30" s="170"/>
      <c r="BQK30" s="170"/>
      <c r="BQL30" s="170"/>
      <c r="BQM30" s="170"/>
      <c r="BQN30" s="170"/>
      <c r="BQO30" s="170"/>
      <c r="BQP30" s="170"/>
      <c r="BQQ30" s="170"/>
      <c r="BQR30" s="170"/>
      <c r="BQS30" s="170"/>
      <c r="BQT30" s="170"/>
      <c r="BQU30" s="170"/>
      <c r="BQV30" s="170"/>
      <c r="BQW30" s="170"/>
      <c r="BQX30" s="170"/>
      <c r="BQY30" s="170"/>
      <c r="BQZ30" s="170"/>
      <c r="BRA30" s="170"/>
      <c r="BRB30" s="170"/>
      <c r="BRC30" s="170"/>
      <c r="BRD30" s="170"/>
      <c r="BRE30" s="170"/>
      <c r="BRF30" s="170"/>
      <c r="BRG30" s="170"/>
      <c r="BRH30" s="170"/>
      <c r="BRI30" s="170"/>
      <c r="BRJ30" s="170"/>
      <c r="BRK30" s="170"/>
      <c r="BRL30" s="170"/>
      <c r="BRM30" s="170"/>
      <c r="BRN30" s="170"/>
      <c r="BRO30" s="170"/>
      <c r="BRP30" s="170"/>
      <c r="BRQ30" s="170"/>
      <c r="BRR30" s="170"/>
      <c r="BRS30" s="170"/>
      <c r="BRT30" s="170"/>
      <c r="BRU30" s="170"/>
      <c r="BRV30" s="170"/>
      <c r="BRW30" s="170"/>
      <c r="BRX30" s="170"/>
      <c r="BRY30" s="170"/>
      <c r="BRZ30" s="170"/>
      <c r="BSA30" s="170"/>
      <c r="BSB30" s="170"/>
      <c r="BSC30" s="170"/>
      <c r="BSD30" s="170"/>
      <c r="BSE30" s="170"/>
      <c r="BSF30" s="170"/>
      <c r="BSG30" s="170"/>
      <c r="BSH30" s="170"/>
      <c r="BSI30" s="170"/>
      <c r="BSJ30" s="170"/>
      <c r="BSK30" s="170"/>
      <c r="BSL30" s="170"/>
      <c r="BSM30" s="170"/>
      <c r="BSN30" s="170"/>
      <c r="BSO30" s="170"/>
      <c r="BSP30" s="170"/>
      <c r="BSQ30" s="170"/>
      <c r="BSR30" s="170"/>
      <c r="BSS30" s="170"/>
      <c r="BST30" s="170"/>
      <c r="BSU30" s="170"/>
      <c r="BSV30" s="170"/>
      <c r="BSW30" s="170"/>
      <c r="BSX30" s="170"/>
      <c r="BSY30" s="170"/>
      <c r="BSZ30" s="170"/>
      <c r="BTA30" s="170"/>
      <c r="BTB30" s="170"/>
      <c r="BTC30" s="170"/>
      <c r="BTD30" s="170"/>
      <c r="BTE30" s="170"/>
      <c r="BTF30" s="170"/>
      <c r="BTG30" s="170"/>
      <c r="BTH30" s="170"/>
      <c r="BTI30" s="170"/>
      <c r="BTJ30" s="170"/>
      <c r="BTK30" s="170"/>
      <c r="BTL30" s="170"/>
      <c r="BTM30" s="170"/>
      <c r="BTN30" s="170"/>
      <c r="BTO30" s="170"/>
      <c r="BTP30" s="170"/>
      <c r="BTQ30" s="170"/>
      <c r="BTR30" s="170"/>
      <c r="BTS30" s="170"/>
      <c r="BTT30" s="170"/>
      <c r="BTU30" s="170"/>
      <c r="BTV30" s="170"/>
      <c r="BTW30" s="170"/>
      <c r="BTX30" s="170"/>
      <c r="BTY30" s="170"/>
      <c r="BTZ30" s="170"/>
      <c r="BUA30" s="170"/>
      <c r="BUB30" s="170"/>
      <c r="BUC30" s="170"/>
      <c r="BUD30" s="170"/>
      <c r="BUE30" s="170"/>
      <c r="BUF30" s="170"/>
      <c r="BUG30" s="170"/>
      <c r="BUH30" s="170"/>
      <c r="BUI30" s="170"/>
      <c r="BUJ30" s="170"/>
      <c r="BUK30" s="170"/>
      <c r="BUL30" s="170"/>
      <c r="BUM30" s="170"/>
      <c r="BUN30" s="170"/>
      <c r="BUO30" s="170"/>
      <c r="BUP30" s="170"/>
      <c r="BUQ30" s="170"/>
      <c r="BUR30" s="170"/>
      <c r="BUS30" s="170"/>
      <c r="BUT30" s="170"/>
      <c r="BUU30" s="170"/>
      <c r="BUV30" s="170"/>
      <c r="BUW30" s="170"/>
      <c r="BUX30" s="170"/>
      <c r="BUY30" s="170"/>
      <c r="BUZ30" s="170"/>
      <c r="BVA30" s="170"/>
      <c r="BVB30" s="170"/>
      <c r="BVC30" s="170"/>
      <c r="BVD30" s="170"/>
      <c r="BVE30" s="170"/>
      <c r="BVF30" s="170"/>
      <c r="BVG30" s="170"/>
      <c r="BVH30" s="170"/>
      <c r="BVI30" s="170"/>
      <c r="BVJ30" s="170"/>
      <c r="BVK30" s="170"/>
      <c r="BVL30" s="170"/>
      <c r="BVM30" s="170"/>
      <c r="BVN30" s="170"/>
      <c r="BVO30" s="170"/>
      <c r="BVP30" s="170"/>
      <c r="BVQ30" s="170"/>
      <c r="BVR30" s="170"/>
      <c r="BVS30" s="170"/>
      <c r="BVT30" s="170"/>
      <c r="BVU30" s="170"/>
      <c r="BVV30" s="170"/>
      <c r="BVW30" s="170"/>
      <c r="BVX30" s="170"/>
      <c r="BVY30" s="170"/>
      <c r="BVZ30" s="170"/>
      <c r="BWA30" s="170"/>
      <c r="BWB30" s="170"/>
      <c r="BWC30" s="170"/>
      <c r="BWD30" s="170"/>
      <c r="BWE30" s="170"/>
      <c r="BWF30" s="170"/>
      <c r="BWG30" s="170"/>
      <c r="BWH30" s="170"/>
      <c r="BWI30" s="170"/>
      <c r="BWJ30" s="170"/>
      <c r="BWK30" s="170"/>
      <c r="BWL30" s="170"/>
      <c r="BWM30" s="170"/>
      <c r="BWN30" s="170"/>
      <c r="BWO30" s="170"/>
      <c r="BWP30" s="170"/>
      <c r="BWQ30" s="170"/>
      <c r="BWR30" s="170"/>
      <c r="BWS30" s="170"/>
      <c r="BWT30" s="170"/>
      <c r="BWU30" s="170"/>
      <c r="BWV30" s="170"/>
      <c r="BWW30" s="170"/>
      <c r="BWX30" s="170"/>
      <c r="BWY30" s="170"/>
      <c r="BWZ30" s="170"/>
      <c r="BXA30" s="170"/>
      <c r="BXB30" s="170"/>
      <c r="BXC30" s="170"/>
      <c r="BXD30" s="170"/>
      <c r="BXE30" s="170"/>
      <c r="BXF30" s="170"/>
      <c r="BXG30" s="170"/>
      <c r="BXH30" s="170"/>
      <c r="BXI30" s="170"/>
      <c r="BXJ30" s="170"/>
      <c r="BXK30" s="170"/>
      <c r="BXL30" s="170"/>
      <c r="BXM30" s="170"/>
      <c r="BXN30" s="170"/>
      <c r="BXO30" s="170"/>
      <c r="BXP30" s="170"/>
      <c r="BXQ30" s="170"/>
      <c r="BXR30" s="170"/>
      <c r="BXS30" s="170"/>
      <c r="BXT30" s="170"/>
      <c r="BXU30" s="170"/>
      <c r="BXV30" s="170"/>
      <c r="BXW30" s="170"/>
      <c r="BXX30" s="170"/>
      <c r="BXY30" s="170"/>
      <c r="BXZ30" s="170"/>
      <c r="BYA30" s="170"/>
      <c r="BYB30" s="170"/>
      <c r="BYC30" s="170"/>
      <c r="BYD30" s="170"/>
      <c r="BYE30" s="170"/>
      <c r="BYF30" s="170"/>
      <c r="BYG30" s="170"/>
      <c r="BYH30" s="170"/>
      <c r="BYI30" s="170"/>
      <c r="BYJ30" s="170"/>
      <c r="BYK30" s="170"/>
      <c r="BYL30" s="170"/>
      <c r="BYM30" s="170"/>
      <c r="BYN30" s="170"/>
      <c r="BYO30" s="170"/>
      <c r="BYP30" s="170"/>
      <c r="BYQ30" s="170"/>
      <c r="BYR30" s="170"/>
      <c r="BYS30" s="170"/>
      <c r="BYT30" s="170"/>
      <c r="BYU30" s="170"/>
      <c r="BYV30" s="170"/>
      <c r="BYW30" s="170"/>
      <c r="BYX30" s="170"/>
      <c r="BYY30" s="170"/>
      <c r="BYZ30" s="170"/>
      <c r="BZA30" s="170"/>
      <c r="BZB30" s="170"/>
      <c r="BZC30" s="170"/>
      <c r="BZD30" s="170"/>
      <c r="BZE30" s="170"/>
      <c r="BZF30" s="170"/>
      <c r="BZG30" s="170"/>
      <c r="BZH30" s="170"/>
      <c r="BZI30" s="170"/>
      <c r="BZJ30" s="170"/>
      <c r="BZK30" s="170"/>
      <c r="BZL30" s="170"/>
      <c r="BZM30" s="170"/>
      <c r="BZN30" s="170"/>
      <c r="BZO30" s="170"/>
      <c r="BZP30" s="170"/>
      <c r="BZQ30" s="170"/>
      <c r="BZR30" s="170"/>
      <c r="BZS30" s="170"/>
      <c r="BZT30" s="170"/>
      <c r="BZU30" s="170"/>
      <c r="BZV30" s="170"/>
      <c r="BZW30" s="170"/>
      <c r="BZX30" s="170"/>
      <c r="BZY30" s="170"/>
      <c r="BZZ30" s="170"/>
      <c r="CAA30" s="170"/>
      <c r="CAB30" s="170"/>
      <c r="CAC30" s="170"/>
      <c r="CAD30" s="170"/>
      <c r="CAE30" s="170"/>
      <c r="CAF30" s="170"/>
      <c r="CAG30" s="170"/>
      <c r="CAH30" s="170"/>
      <c r="CAI30" s="170"/>
      <c r="CAJ30" s="170"/>
      <c r="CAK30" s="170"/>
      <c r="CAL30" s="170"/>
      <c r="CAM30" s="170"/>
      <c r="CAN30" s="170"/>
      <c r="CAO30" s="170"/>
      <c r="CAP30" s="170"/>
      <c r="CAQ30" s="170"/>
      <c r="CAR30" s="170"/>
      <c r="CAS30" s="170"/>
      <c r="CAT30" s="170"/>
      <c r="CAU30" s="170"/>
      <c r="CAV30" s="170"/>
      <c r="CAW30" s="170"/>
      <c r="CAX30" s="170"/>
      <c r="CAY30" s="170"/>
      <c r="CAZ30" s="170"/>
      <c r="CBA30" s="170"/>
      <c r="CBB30" s="170"/>
      <c r="CBC30" s="170"/>
      <c r="CBD30" s="170"/>
      <c r="CBE30" s="170"/>
      <c r="CBF30" s="170"/>
      <c r="CBG30" s="170"/>
      <c r="CBH30" s="170"/>
      <c r="CBI30" s="170"/>
      <c r="CBJ30" s="170"/>
      <c r="CBK30" s="170"/>
      <c r="CBL30" s="170"/>
      <c r="CBM30" s="170"/>
      <c r="CBN30" s="170"/>
      <c r="CBO30" s="170"/>
      <c r="CBP30" s="170"/>
      <c r="CBQ30" s="170"/>
      <c r="CBR30" s="170"/>
      <c r="CBS30" s="170"/>
      <c r="CBT30" s="170"/>
      <c r="CBU30" s="170"/>
      <c r="CBV30" s="170"/>
      <c r="CBW30" s="170"/>
      <c r="CBX30" s="170"/>
      <c r="CBY30" s="170"/>
      <c r="CBZ30" s="170"/>
      <c r="CCA30" s="170"/>
      <c r="CCB30" s="170"/>
      <c r="CCC30" s="170"/>
      <c r="CCD30" s="170"/>
      <c r="CCE30" s="170"/>
      <c r="CCF30" s="170"/>
      <c r="CCG30" s="170"/>
      <c r="CCH30" s="170"/>
      <c r="CCI30" s="170"/>
      <c r="CCJ30" s="170"/>
      <c r="CCK30" s="170"/>
      <c r="CCL30" s="170"/>
      <c r="CCM30" s="170"/>
      <c r="CCN30" s="170"/>
      <c r="CCO30" s="170"/>
      <c r="CCP30" s="170"/>
      <c r="CCQ30" s="170"/>
      <c r="CCR30" s="170"/>
      <c r="CCS30" s="170"/>
      <c r="CCT30" s="170"/>
      <c r="CCU30" s="170"/>
      <c r="CCV30" s="170"/>
      <c r="CCW30" s="170"/>
      <c r="CCX30" s="170"/>
      <c r="CCY30" s="170"/>
      <c r="CCZ30" s="170"/>
      <c r="CDA30" s="170"/>
      <c r="CDB30" s="170"/>
      <c r="CDC30" s="170"/>
      <c r="CDD30" s="170"/>
      <c r="CDE30" s="170"/>
      <c r="CDF30" s="170"/>
      <c r="CDG30" s="170"/>
      <c r="CDH30" s="170"/>
      <c r="CDI30" s="170"/>
      <c r="CDJ30" s="170"/>
      <c r="CDK30" s="170"/>
      <c r="CDL30" s="170"/>
      <c r="CDM30" s="170"/>
      <c r="CDN30" s="170"/>
      <c r="CDO30" s="170"/>
      <c r="CDP30" s="170"/>
      <c r="CDQ30" s="170"/>
      <c r="CDR30" s="170"/>
      <c r="CDS30" s="170"/>
      <c r="CDT30" s="170"/>
      <c r="CDU30" s="170"/>
      <c r="CDV30" s="170"/>
      <c r="CDW30" s="170"/>
      <c r="CDX30" s="170"/>
      <c r="CDY30" s="170"/>
      <c r="CDZ30" s="170"/>
      <c r="CEA30" s="170"/>
      <c r="CEB30" s="170"/>
      <c r="CEC30" s="170"/>
      <c r="CED30" s="170"/>
      <c r="CEE30" s="170"/>
      <c r="CEF30" s="170"/>
      <c r="CEG30" s="170"/>
      <c r="CEH30" s="170"/>
      <c r="CEI30" s="170"/>
      <c r="CEJ30" s="170"/>
      <c r="CEK30" s="170"/>
      <c r="CEL30" s="170"/>
      <c r="CEM30" s="170"/>
      <c r="CEN30" s="170"/>
      <c r="CEO30" s="170"/>
      <c r="CEP30" s="170"/>
      <c r="CEQ30" s="170"/>
      <c r="CER30" s="170"/>
      <c r="CES30" s="170"/>
      <c r="CET30" s="170"/>
      <c r="CEU30" s="170"/>
      <c r="CEV30" s="170"/>
      <c r="CEW30" s="170"/>
      <c r="CEX30" s="170"/>
      <c r="CEY30" s="170"/>
      <c r="CEZ30" s="170"/>
      <c r="CFA30" s="170"/>
      <c r="CFB30" s="170"/>
      <c r="CFC30" s="170"/>
      <c r="CFD30" s="170"/>
      <c r="CFE30" s="170"/>
      <c r="CFF30" s="170"/>
      <c r="CFG30" s="170"/>
      <c r="CFH30" s="170"/>
      <c r="CFI30" s="170"/>
      <c r="CFJ30" s="170"/>
      <c r="CFK30" s="170"/>
      <c r="CFL30" s="170"/>
      <c r="CFM30" s="170"/>
      <c r="CFN30" s="170"/>
      <c r="CFO30" s="170"/>
      <c r="CFP30" s="170"/>
      <c r="CFQ30" s="170"/>
      <c r="CFR30" s="170"/>
      <c r="CFS30" s="170"/>
      <c r="CFT30" s="170"/>
      <c r="CFU30" s="170"/>
      <c r="CFV30" s="170"/>
      <c r="CFW30" s="170"/>
      <c r="CFX30" s="170"/>
      <c r="CFY30" s="170"/>
      <c r="CFZ30" s="170"/>
      <c r="CGA30" s="170"/>
      <c r="CGB30" s="170"/>
      <c r="CGC30" s="170"/>
      <c r="CGD30" s="170"/>
      <c r="CGE30" s="170"/>
      <c r="CGF30" s="170"/>
      <c r="CGG30" s="170"/>
      <c r="CGH30" s="170"/>
      <c r="CGI30" s="170"/>
      <c r="CGJ30" s="170"/>
      <c r="CGK30" s="170"/>
      <c r="CGL30" s="170"/>
      <c r="CGM30" s="170"/>
      <c r="CGN30" s="170"/>
      <c r="CGO30" s="170"/>
      <c r="CGP30" s="170"/>
      <c r="CGQ30" s="170"/>
      <c r="CGR30" s="170"/>
      <c r="CGS30" s="170"/>
      <c r="CGT30" s="170"/>
      <c r="CGU30" s="170"/>
      <c r="CGV30" s="170"/>
      <c r="CGW30" s="170"/>
      <c r="CGX30" s="170"/>
      <c r="CGY30" s="170"/>
      <c r="CGZ30" s="170"/>
      <c r="CHA30" s="170"/>
      <c r="CHB30" s="170"/>
      <c r="CHC30" s="170"/>
      <c r="CHD30" s="170"/>
      <c r="CHE30" s="170"/>
      <c r="CHF30" s="170"/>
      <c r="CHG30" s="170"/>
      <c r="CHH30" s="170"/>
      <c r="CHI30" s="170"/>
      <c r="CHJ30" s="170"/>
      <c r="CHK30" s="170"/>
      <c r="CHL30" s="170"/>
      <c r="CHM30" s="170"/>
      <c r="CHN30" s="170"/>
      <c r="CHO30" s="170"/>
      <c r="CHP30" s="170"/>
      <c r="CHQ30" s="170"/>
      <c r="CHR30" s="170"/>
      <c r="CHS30" s="170"/>
      <c r="CHT30" s="170"/>
      <c r="CHU30" s="170"/>
      <c r="CHV30" s="170"/>
      <c r="CHW30" s="170"/>
      <c r="CHX30" s="170"/>
      <c r="CHY30" s="170"/>
      <c r="CHZ30" s="170"/>
      <c r="CIA30" s="170"/>
      <c r="CIB30" s="170"/>
      <c r="CIC30" s="170"/>
      <c r="CID30" s="170"/>
      <c r="CIE30" s="170"/>
      <c r="CIF30" s="170"/>
      <c r="CIG30" s="170"/>
      <c r="CIH30" s="170"/>
      <c r="CII30" s="170"/>
      <c r="CIJ30" s="170"/>
      <c r="CIK30" s="170"/>
      <c r="CIL30" s="170"/>
      <c r="CIM30" s="170"/>
      <c r="CIN30" s="170"/>
      <c r="CIO30" s="170"/>
      <c r="CIP30" s="170"/>
      <c r="CIQ30" s="170"/>
      <c r="CIR30" s="170"/>
      <c r="CIS30" s="170"/>
      <c r="CIT30" s="170"/>
      <c r="CIU30" s="170"/>
      <c r="CIV30" s="170"/>
      <c r="CIW30" s="170"/>
      <c r="CIX30" s="170"/>
      <c r="CIY30" s="170"/>
      <c r="CIZ30" s="170"/>
      <c r="CJA30" s="170"/>
      <c r="CJB30" s="170"/>
      <c r="CJC30" s="170"/>
      <c r="CJD30" s="170"/>
      <c r="CJE30" s="170"/>
      <c r="CJF30" s="170"/>
      <c r="CJG30" s="170"/>
      <c r="CJH30" s="170"/>
      <c r="CJI30" s="170"/>
      <c r="CJJ30" s="170"/>
      <c r="CJK30" s="170"/>
      <c r="CJL30" s="170"/>
      <c r="CJM30" s="170"/>
      <c r="CJN30" s="170"/>
      <c r="CJO30" s="170"/>
      <c r="CJP30" s="170"/>
      <c r="CJQ30" s="170"/>
      <c r="CJR30" s="170"/>
      <c r="CJS30" s="170"/>
      <c r="CJT30" s="170"/>
      <c r="CJU30" s="170"/>
      <c r="CJV30" s="170"/>
      <c r="CJW30" s="170"/>
      <c r="CJX30" s="170"/>
      <c r="CJY30" s="170"/>
      <c r="CJZ30" s="170"/>
      <c r="CKA30" s="170"/>
      <c r="CKB30" s="170"/>
      <c r="CKC30" s="170"/>
      <c r="CKD30" s="170"/>
      <c r="CKE30" s="170"/>
      <c r="CKF30" s="170"/>
      <c r="CKG30" s="170"/>
      <c r="CKH30" s="170"/>
      <c r="CKI30" s="170"/>
      <c r="CKJ30" s="170"/>
      <c r="CKK30" s="170"/>
      <c r="CKL30" s="170"/>
      <c r="CKM30" s="170"/>
      <c r="CKN30" s="170"/>
      <c r="CKO30" s="170"/>
      <c r="CKP30" s="170"/>
      <c r="CKQ30" s="170"/>
      <c r="CKR30" s="170"/>
      <c r="CKS30" s="170"/>
      <c r="CKT30" s="170"/>
      <c r="CKU30" s="170"/>
      <c r="CKV30" s="170"/>
      <c r="CKW30" s="170"/>
      <c r="CKX30" s="170"/>
      <c r="CKY30" s="170"/>
      <c r="CKZ30" s="170"/>
      <c r="CLA30" s="170"/>
      <c r="CLB30" s="170"/>
      <c r="CLC30" s="170"/>
      <c r="CLD30" s="170"/>
      <c r="CLE30" s="170"/>
      <c r="CLF30" s="170"/>
      <c r="CLG30" s="170"/>
      <c r="CLH30" s="170"/>
      <c r="CLI30" s="170"/>
      <c r="CLJ30" s="170"/>
      <c r="CLK30" s="170"/>
      <c r="CLL30" s="170"/>
      <c r="CLM30" s="170"/>
      <c r="CLN30" s="170"/>
      <c r="CLO30" s="170"/>
      <c r="CLP30" s="170"/>
      <c r="CLQ30" s="170"/>
      <c r="CLR30" s="170"/>
      <c r="CLS30" s="170"/>
      <c r="CLT30" s="170"/>
      <c r="CLU30" s="170"/>
      <c r="CLV30" s="170"/>
      <c r="CLW30" s="170"/>
      <c r="CLX30" s="170"/>
      <c r="CLY30" s="170"/>
      <c r="CLZ30" s="170"/>
      <c r="CMA30" s="170"/>
      <c r="CMB30" s="170"/>
      <c r="CMC30" s="170"/>
      <c r="CMD30" s="170"/>
      <c r="CME30" s="170"/>
      <c r="CMF30" s="170"/>
      <c r="CMG30" s="170"/>
      <c r="CMH30" s="170"/>
      <c r="CMI30" s="170"/>
      <c r="CMJ30" s="170"/>
      <c r="CMK30" s="170"/>
      <c r="CML30" s="170"/>
      <c r="CMM30" s="170"/>
      <c r="CMN30" s="170"/>
      <c r="CMO30" s="170"/>
      <c r="CMP30" s="170"/>
      <c r="CMQ30" s="170"/>
      <c r="CMR30" s="170"/>
      <c r="CMS30" s="170"/>
      <c r="CMT30" s="170"/>
      <c r="CMU30" s="170"/>
      <c r="CMV30" s="170"/>
      <c r="CMW30" s="170"/>
      <c r="CMX30" s="170"/>
      <c r="CMY30" s="170"/>
      <c r="CMZ30" s="170"/>
      <c r="CNA30" s="170"/>
      <c r="CNB30" s="170"/>
      <c r="CNC30" s="170"/>
      <c r="CND30" s="170"/>
      <c r="CNE30" s="170"/>
      <c r="CNF30" s="170"/>
      <c r="CNG30" s="170"/>
      <c r="CNH30" s="170"/>
      <c r="CNI30" s="170"/>
      <c r="CNJ30" s="170"/>
      <c r="CNK30" s="170"/>
      <c r="CNL30" s="170"/>
      <c r="CNM30" s="170"/>
      <c r="CNN30" s="170"/>
      <c r="CNO30" s="170"/>
      <c r="CNP30" s="170"/>
      <c r="CNQ30" s="170"/>
      <c r="CNR30" s="170"/>
      <c r="CNS30" s="170"/>
      <c r="CNT30" s="170"/>
      <c r="CNU30" s="170"/>
      <c r="CNV30" s="170"/>
      <c r="CNW30" s="170"/>
      <c r="CNX30" s="170"/>
      <c r="CNY30" s="170"/>
      <c r="CNZ30" s="170"/>
      <c r="COA30" s="170"/>
      <c r="COB30" s="170"/>
      <c r="COC30" s="170"/>
      <c r="COD30" s="170"/>
      <c r="COE30" s="170"/>
      <c r="COF30" s="170"/>
      <c r="COG30" s="170"/>
      <c r="COH30" s="170"/>
      <c r="COI30" s="170"/>
      <c r="COJ30" s="170"/>
      <c r="COK30" s="170"/>
      <c r="COL30" s="170"/>
      <c r="COM30" s="170"/>
      <c r="CON30" s="170"/>
      <c r="COO30" s="170"/>
      <c r="COP30" s="170"/>
      <c r="COQ30" s="170"/>
      <c r="COR30" s="170"/>
      <c r="COS30" s="170"/>
      <c r="COT30" s="170"/>
      <c r="COU30" s="170"/>
      <c r="COV30" s="170"/>
      <c r="COW30" s="170"/>
      <c r="COX30" s="170"/>
      <c r="COY30" s="170"/>
      <c r="COZ30" s="170"/>
      <c r="CPA30" s="170"/>
      <c r="CPB30" s="170"/>
      <c r="CPC30" s="170"/>
      <c r="CPD30" s="170"/>
      <c r="CPE30" s="170"/>
      <c r="CPF30" s="170"/>
      <c r="CPG30" s="170"/>
      <c r="CPH30" s="170"/>
      <c r="CPI30" s="170"/>
      <c r="CPJ30" s="170"/>
      <c r="CPK30" s="170"/>
      <c r="CPL30" s="170"/>
      <c r="CPM30" s="170"/>
      <c r="CPN30" s="170"/>
      <c r="CPO30" s="170"/>
      <c r="CPP30" s="170"/>
      <c r="CPQ30" s="170"/>
      <c r="CPR30" s="170"/>
      <c r="CPS30" s="170"/>
      <c r="CPT30" s="170"/>
      <c r="CPU30" s="170"/>
      <c r="CPV30" s="170"/>
      <c r="CPW30" s="170"/>
      <c r="CPX30" s="170"/>
      <c r="CPY30" s="170"/>
      <c r="CPZ30" s="170"/>
      <c r="CQA30" s="170"/>
      <c r="CQB30" s="170"/>
      <c r="CQC30" s="170"/>
      <c r="CQD30" s="170"/>
      <c r="CQE30" s="170"/>
      <c r="CQF30" s="170"/>
      <c r="CQG30" s="170"/>
      <c r="CQH30" s="170"/>
      <c r="CQI30" s="170"/>
      <c r="CQJ30" s="170"/>
      <c r="CQK30" s="170"/>
      <c r="CQL30" s="170"/>
      <c r="CQM30" s="170"/>
      <c r="CQN30" s="170"/>
      <c r="CQO30" s="170"/>
      <c r="CQP30" s="170"/>
      <c r="CQQ30" s="170"/>
      <c r="CQR30" s="170"/>
      <c r="CQS30" s="170"/>
      <c r="CQT30" s="170"/>
      <c r="CQU30" s="170"/>
      <c r="CQV30" s="170"/>
      <c r="CQW30" s="170"/>
      <c r="CQX30" s="170"/>
      <c r="CQY30" s="170"/>
      <c r="CQZ30" s="170"/>
      <c r="CRA30" s="170"/>
      <c r="CRB30" s="170"/>
      <c r="CRC30" s="170"/>
      <c r="CRD30" s="170"/>
      <c r="CRE30" s="170"/>
      <c r="CRF30" s="170"/>
      <c r="CRG30" s="170"/>
      <c r="CRH30" s="170"/>
      <c r="CRI30" s="170"/>
      <c r="CRJ30" s="170"/>
      <c r="CRK30" s="170"/>
      <c r="CRL30" s="170"/>
      <c r="CRM30" s="170"/>
      <c r="CRN30" s="170"/>
      <c r="CRO30" s="170"/>
      <c r="CRP30" s="170"/>
      <c r="CRQ30" s="170"/>
      <c r="CRR30" s="170"/>
      <c r="CRS30" s="170"/>
      <c r="CRT30" s="170"/>
      <c r="CRU30" s="170"/>
      <c r="CRV30" s="170"/>
      <c r="CRW30" s="170"/>
      <c r="CRX30" s="170"/>
      <c r="CRY30" s="170"/>
      <c r="CRZ30" s="170"/>
      <c r="CSA30" s="170"/>
      <c r="CSB30" s="170"/>
      <c r="CSC30" s="170"/>
      <c r="CSD30" s="170"/>
      <c r="CSE30" s="170"/>
      <c r="CSF30" s="170"/>
      <c r="CSG30" s="170"/>
      <c r="CSH30" s="170"/>
      <c r="CSI30" s="170"/>
      <c r="CSJ30" s="170"/>
      <c r="CSK30" s="170"/>
      <c r="CSL30" s="170"/>
      <c r="CSM30" s="170"/>
      <c r="CSN30" s="170"/>
      <c r="CSO30" s="170"/>
      <c r="CSP30" s="170"/>
      <c r="CSQ30" s="170"/>
      <c r="CSR30" s="170"/>
      <c r="CSS30" s="170"/>
      <c r="CST30" s="170"/>
      <c r="CSU30" s="170"/>
      <c r="CSV30" s="170"/>
      <c r="CSW30" s="170"/>
      <c r="CSX30" s="170"/>
      <c r="CSY30" s="170"/>
      <c r="CSZ30" s="170"/>
      <c r="CTA30" s="170"/>
      <c r="CTB30" s="170"/>
      <c r="CTC30" s="170"/>
      <c r="CTD30" s="170"/>
      <c r="CTE30" s="170"/>
      <c r="CTF30" s="170"/>
      <c r="CTG30" s="170"/>
      <c r="CTH30" s="170"/>
      <c r="CTI30" s="170"/>
      <c r="CTJ30" s="170"/>
      <c r="CTK30" s="170"/>
      <c r="CTL30" s="170"/>
      <c r="CTM30" s="170"/>
      <c r="CTN30" s="170"/>
      <c r="CTO30" s="170"/>
      <c r="CTP30" s="170"/>
      <c r="CTQ30" s="170"/>
      <c r="CTR30" s="170"/>
      <c r="CTS30" s="170"/>
      <c r="CTT30" s="170"/>
      <c r="CTU30" s="170"/>
      <c r="CTV30" s="170"/>
      <c r="CTW30" s="170"/>
      <c r="CTX30" s="170"/>
      <c r="CTY30" s="170"/>
      <c r="CTZ30" s="170"/>
      <c r="CUA30" s="170"/>
      <c r="CUB30" s="170"/>
      <c r="CUC30" s="170"/>
      <c r="CUD30" s="170"/>
      <c r="CUE30" s="170"/>
      <c r="CUF30" s="170"/>
      <c r="CUG30" s="170"/>
      <c r="CUH30" s="170"/>
      <c r="CUI30" s="170"/>
      <c r="CUJ30" s="170"/>
      <c r="CUK30" s="170"/>
      <c r="CUL30" s="170"/>
      <c r="CUM30" s="170"/>
      <c r="CUN30" s="170"/>
      <c r="CUO30" s="170"/>
      <c r="CUP30" s="170"/>
      <c r="CUQ30" s="170"/>
      <c r="CUR30" s="170"/>
      <c r="CUS30" s="170"/>
      <c r="CUT30" s="170"/>
      <c r="CUU30" s="170"/>
      <c r="CUV30" s="170"/>
      <c r="CUW30" s="170"/>
      <c r="CUX30" s="170"/>
      <c r="CUY30" s="170"/>
      <c r="CUZ30" s="170"/>
      <c r="CVA30" s="170"/>
      <c r="CVB30" s="170"/>
      <c r="CVC30" s="170"/>
      <c r="CVD30" s="170"/>
      <c r="CVE30" s="170"/>
      <c r="CVF30" s="170"/>
      <c r="CVG30" s="170"/>
      <c r="CVH30" s="170"/>
      <c r="CVI30" s="170"/>
      <c r="CVJ30" s="170"/>
      <c r="CVK30" s="170"/>
      <c r="CVL30" s="170"/>
      <c r="CVM30" s="170"/>
      <c r="CVN30" s="170"/>
      <c r="CVO30" s="170"/>
      <c r="CVP30" s="170"/>
      <c r="CVQ30" s="170"/>
      <c r="CVR30" s="170"/>
      <c r="CVS30" s="170"/>
      <c r="CVT30" s="170"/>
      <c r="CVU30" s="170"/>
      <c r="CVV30" s="170"/>
      <c r="CVW30" s="170"/>
      <c r="CVX30" s="170"/>
      <c r="CVY30" s="170"/>
      <c r="CVZ30" s="170"/>
      <c r="CWA30" s="170"/>
      <c r="CWB30" s="170"/>
      <c r="CWC30" s="170"/>
      <c r="CWD30" s="170"/>
      <c r="CWE30" s="170"/>
      <c r="CWF30" s="170"/>
      <c r="CWG30" s="170"/>
      <c r="CWH30" s="170"/>
      <c r="CWI30" s="170"/>
      <c r="CWJ30" s="170"/>
      <c r="CWK30" s="170"/>
      <c r="CWL30" s="170"/>
      <c r="CWM30" s="170"/>
      <c r="CWN30" s="170"/>
      <c r="CWO30" s="170"/>
      <c r="CWP30" s="170"/>
      <c r="CWQ30" s="170"/>
      <c r="CWR30" s="170"/>
      <c r="CWS30" s="170"/>
      <c r="CWT30" s="170"/>
      <c r="CWU30" s="170"/>
      <c r="CWV30" s="170"/>
      <c r="CWW30" s="170"/>
      <c r="CWX30" s="170"/>
      <c r="CWY30" s="170"/>
      <c r="CWZ30" s="170"/>
      <c r="CXA30" s="170"/>
      <c r="CXB30" s="170"/>
      <c r="CXC30" s="170"/>
      <c r="CXD30" s="170"/>
      <c r="CXE30" s="170"/>
      <c r="CXF30" s="170"/>
      <c r="CXG30" s="170"/>
      <c r="CXH30" s="170"/>
      <c r="CXI30" s="170"/>
      <c r="CXJ30" s="170"/>
      <c r="CXK30" s="170"/>
      <c r="CXL30" s="170"/>
      <c r="CXM30" s="170"/>
      <c r="CXN30" s="170"/>
      <c r="CXO30" s="170"/>
      <c r="CXP30" s="170"/>
      <c r="CXQ30" s="170"/>
      <c r="CXR30" s="170"/>
      <c r="CXS30" s="170"/>
      <c r="CXT30" s="170"/>
      <c r="CXU30" s="170"/>
      <c r="CXV30" s="170"/>
      <c r="CXW30" s="170"/>
      <c r="CXX30" s="170"/>
      <c r="CXY30" s="170"/>
      <c r="CXZ30" s="170"/>
      <c r="CYA30" s="170"/>
      <c r="CYB30" s="170"/>
      <c r="CYC30" s="170"/>
      <c r="CYD30" s="170"/>
      <c r="CYE30" s="170"/>
      <c r="CYF30" s="170"/>
      <c r="CYG30" s="170"/>
      <c r="CYH30" s="170"/>
      <c r="CYI30" s="170"/>
      <c r="CYJ30" s="170"/>
      <c r="CYK30" s="170"/>
      <c r="CYL30" s="170"/>
      <c r="CYM30" s="170"/>
      <c r="CYN30" s="170"/>
      <c r="CYO30" s="170"/>
      <c r="CYP30" s="170"/>
      <c r="CYQ30" s="170"/>
      <c r="CYR30" s="170"/>
      <c r="CYS30" s="170"/>
      <c r="CYT30" s="170"/>
      <c r="CYU30" s="170"/>
      <c r="CYV30" s="170"/>
      <c r="CYW30" s="170"/>
      <c r="CYX30" s="170"/>
      <c r="CYY30" s="170"/>
      <c r="CYZ30" s="170"/>
      <c r="CZA30" s="170"/>
      <c r="CZB30" s="170"/>
      <c r="CZC30" s="170"/>
      <c r="CZD30" s="170"/>
      <c r="CZE30" s="170"/>
      <c r="CZF30" s="170"/>
      <c r="CZG30" s="170"/>
      <c r="CZH30" s="170"/>
      <c r="CZI30" s="170"/>
      <c r="CZJ30" s="170"/>
      <c r="CZK30" s="170"/>
      <c r="CZL30" s="170"/>
      <c r="CZM30" s="170"/>
      <c r="CZN30" s="170"/>
      <c r="CZO30" s="170"/>
      <c r="CZP30" s="170"/>
      <c r="CZQ30" s="170"/>
      <c r="CZR30" s="170"/>
      <c r="CZS30" s="170"/>
      <c r="CZT30" s="170"/>
      <c r="CZU30" s="170"/>
      <c r="CZV30" s="170"/>
      <c r="CZW30" s="170"/>
      <c r="CZX30" s="170"/>
      <c r="CZY30" s="170"/>
      <c r="CZZ30" s="170"/>
      <c r="DAA30" s="170"/>
      <c r="DAB30" s="170"/>
      <c r="DAC30" s="170"/>
      <c r="DAD30" s="170"/>
      <c r="DAE30" s="170"/>
      <c r="DAF30" s="170"/>
      <c r="DAG30" s="170"/>
      <c r="DAH30" s="170"/>
      <c r="DAI30" s="170"/>
      <c r="DAJ30" s="170"/>
      <c r="DAK30" s="170"/>
      <c r="DAL30" s="170"/>
      <c r="DAM30" s="170"/>
      <c r="DAN30" s="170"/>
      <c r="DAO30" s="170"/>
      <c r="DAP30" s="170"/>
      <c r="DAQ30" s="170"/>
      <c r="DAR30" s="170"/>
      <c r="DAS30" s="170"/>
      <c r="DAT30" s="170"/>
      <c r="DAU30" s="170"/>
      <c r="DAV30" s="170"/>
      <c r="DAW30" s="170"/>
      <c r="DAX30" s="170"/>
      <c r="DAY30" s="170"/>
      <c r="DAZ30" s="170"/>
      <c r="DBA30" s="170"/>
      <c r="DBB30" s="170"/>
      <c r="DBC30" s="170"/>
      <c r="DBD30" s="170"/>
      <c r="DBE30" s="170"/>
      <c r="DBF30" s="170"/>
      <c r="DBG30" s="170"/>
      <c r="DBH30" s="170"/>
      <c r="DBI30" s="170"/>
      <c r="DBJ30" s="170"/>
      <c r="DBK30" s="170"/>
      <c r="DBL30" s="170"/>
      <c r="DBM30" s="170"/>
      <c r="DBN30" s="170"/>
      <c r="DBO30" s="170"/>
      <c r="DBP30" s="170"/>
      <c r="DBQ30" s="170"/>
      <c r="DBR30" s="170"/>
      <c r="DBS30" s="170"/>
      <c r="DBT30" s="170"/>
      <c r="DBU30" s="170"/>
      <c r="DBV30" s="170"/>
      <c r="DBW30" s="170"/>
      <c r="DBX30" s="170"/>
      <c r="DBY30" s="170"/>
      <c r="DBZ30" s="170"/>
      <c r="DCA30" s="170"/>
      <c r="DCB30" s="170"/>
      <c r="DCC30" s="170"/>
      <c r="DCD30" s="170"/>
      <c r="DCE30" s="170"/>
      <c r="DCF30" s="170"/>
      <c r="DCG30" s="170"/>
      <c r="DCH30" s="170"/>
      <c r="DCI30" s="170"/>
      <c r="DCJ30" s="170"/>
      <c r="DCK30" s="170"/>
      <c r="DCL30" s="170"/>
      <c r="DCM30" s="170"/>
      <c r="DCN30" s="170"/>
      <c r="DCO30" s="170"/>
      <c r="DCP30" s="170"/>
      <c r="DCQ30" s="170"/>
      <c r="DCR30" s="170"/>
      <c r="DCS30" s="170"/>
      <c r="DCT30" s="170"/>
      <c r="DCU30" s="170"/>
      <c r="DCV30" s="170"/>
      <c r="DCW30" s="170"/>
      <c r="DCX30" s="170"/>
      <c r="DCY30" s="170"/>
      <c r="DCZ30" s="170"/>
      <c r="DDA30" s="170"/>
      <c r="DDB30" s="170"/>
      <c r="DDC30" s="170"/>
      <c r="DDD30" s="170"/>
      <c r="DDE30" s="170"/>
      <c r="DDF30" s="170"/>
      <c r="DDG30" s="170"/>
      <c r="DDH30" s="170"/>
      <c r="DDI30" s="170"/>
      <c r="DDJ30" s="170"/>
      <c r="DDK30" s="170"/>
      <c r="DDL30" s="170"/>
      <c r="DDM30" s="170"/>
      <c r="DDN30" s="170"/>
      <c r="DDO30" s="170"/>
      <c r="DDP30" s="170"/>
      <c r="DDQ30" s="170"/>
      <c r="DDR30" s="170"/>
      <c r="DDS30" s="170"/>
      <c r="DDT30" s="170"/>
      <c r="DDU30" s="170"/>
      <c r="DDV30" s="170"/>
      <c r="DDW30" s="170"/>
      <c r="DDX30" s="170"/>
      <c r="DDY30" s="170"/>
      <c r="DDZ30" s="170"/>
      <c r="DEA30" s="170"/>
      <c r="DEB30" s="170"/>
      <c r="DEC30" s="170"/>
      <c r="DED30" s="170"/>
      <c r="DEE30" s="170"/>
      <c r="DEF30" s="170"/>
      <c r="DEG30" s="170"/>
      <c r="DEH30" s="170"/>
      <c r="DEI30" s="170"/>
      <c r="DEJ30" s="170"/>
      <c r="DEK30" s="170"/>
      <c r="DEL30" s="170"/>
      <c r="DEM30" s="170"/>
      <c r="DEN30" s="170"/>
      <c r="DEO30" s="170"/>
      <c r="DEP30" s="170"/>
      <c r="DEQ30" s="170"/>
      <c r="DER30" s="170"/>
      <c r="DES30" s="170"/>
      <c r="DET30" s="170"/>
      <c r="DEU30" s="170"/>
      <c r="DEV30" s="170"/>
      <c r="DEW30" s="170"/>
      <c r="DEX30" s="170"/>
      <c r="DEY30" s="170"/>
      <c r="DEZ30" s="170"/>
      <c r="DFA30" s="170"/>
      <c r="DFB30" s="170"/>
      <c r="DFC30" s="170"/>
      <c r="DFD30" s="170"/>
      <c r="DFE30" s="170"/>
      <c r="DFF30" s="170"/>
      <c r="DFG30" s="170"/>
      <c r="DFH30" s="170"/>
      <c r="DFI30" s="170"/>
      <c r="DFJ30" s="170"/>
      <c r="DFK30" s="170"/>
      <c r="DFL30" s="170"/>
      <c r="DFM30" s="170"/>
      <c r="DFN30" s="170"/>
      <c r="DFO30" s="170"/>
      <c r="DFP30" s="170"/>
      <c r="DFQ30" s="170"/>
      <c r="DFR30" s="170"/>
      <c r="DFS30" s="170"/>
      <c r="DFT30" s="170"/>
      <c r="DFU30" s="170"/>
      <c r="DFV30" s="170"/>
      <c r="DFW30" s="170"/>
      <c r="DFX30" s="170"/>
      <c r="DFY30" s="170"/>
      <c r="DFZ30" s="170"/>
      <c r="DGA30" s="170"/>
      <c r="DGB30" s="170"/>
      <c r="DGC30" s="170"/>
      <c r="DGD30" s="170"/>
      <c r="DGE30" s="170"/>
      <c r="DGF30" s="170"/>
      <c r="DGG30" s="170"/>
      <c r="DGH30" s="170"/>
      <c r="DGI30" s="170"/>
      <c r="DGJ30" s="170"/>
      <c r="DGK30" s="170"/>
      <c r="DGL30" s="170"/>
      <c r="DGM30" s="170"/>
      <c r="DGN30" s="170"/>
      <c r="DGO30" s="170"/>
      <c r="DGP30" s="170"/>
      <c r="DGQ30" s="170"/>
      <c r="DGR30" s="170"/>
      <c r="DGS30" s="170"/>
      <c r="DGT30" s="170"/>
      <c r="DGU30" s="170"/>
      <c r="DGV30" s="170"/>
      <c r="DGW30" s="170"/>
      <c r="DGX30" s="170"/>
      <c r="DGY30" s="170"/>
      <c r="DGZ30" s="170"/>
      <c r="DHA30" s="170"/>
      <c r="DHB30" s="170"/>
      <c r="DHC30" s="170"/>
      <c r="DHD30" s="170"/>
      <c r="DHE30" s="170"/>
      <c r="DHF30" s="170"/>
      <c r="DHG30" s="170"/>
      <c r="DHH30" s="170"/>
      <c r="DHI30" s="170"/>
      <c r="DHJ30" s="170"/>
      <c r="DHK30" s="170"/>
      <c r="DHL30" s="170"/>
      <c r="DHM30" s="170"/>
      <c r="DHN30" s="170"/>
      <c r="DHO30" s="170"/>
      <c r="DHP30" s="170"/>
      <c r="DHQ30" s="170"/>
      <c r="DHR30" s="170"/>
      <c r="DHS30" s="170"/>
      <c r="DHT30" s="170"/>
      <c r="DHU30" s="170"/>
      <c r="DHV30" s="170"/>
      <c r="DHW30" s="170"/>
      <c r="DHX30" s="170"/>
      <c r="DHY30" s="170"/>
      <c r="DHZ30" s="170"/>
      <c r="DIA30" s="170"/>
      <c r="DIB30" s="170"/>
      <c r="DIC30" s="170"/>
      <c r="DID30" s="170"/>
      <c r="DIE30" s="170"/>
      <c r="DIF30" s="170"/>
      <c r="DIG30" s="170"/>
      <c r="DIH30" s="170"/>
      <c r="DII30" s="170"/>
      <c r="DIJ30" s="170"/>
      <c r="DIK30" s="170"/>
      <c r="DIL30" s="170"/>
      <c r="DIM30" s="170"/>
      <c r="DIN30" s="170"/>
      <c r="DIO30" s="170"/>
      <c r="DIP30" s="170"/>
      <c r="DIQ30" s="170"/>
      <c r="DIR30" s="170"/>
      <c r="DIS30" s="170"/>
      <c r="DIT30" s="170"/>
      <c r="DIU30" s="170"/>
      <c r="DIV30" s="170"/>
      <c r="DIW30" s="170"/>
      <c r="DIX30" s="170"/>
      <c r="DIY30" s="170"/>
      <c r="DIZ30" s="170"/>
      <c r="DJA30" s="170"/>
      <c r="DJB30" s="170"/>
      <c r="DJC30" s="170"/>
      <c r="DJD30" s="170"/>
      <c r="DJE30" s="170"/>
      <c r="DJF30" s="170"/>
      <c r="DJG30" s="170"/>
      <c r="DJH30" s="170"/>
      <c r="DJI30" s="170"/>
      <c r="DJJ30" s="170"/>
      <c r="DJK30" s="170"/>
      <c r="DJL30" s="170"/>
      <c r="DJM30" s="170"/>
      <c r="DJN30" s="170"/>
      <c r="DJO30" s="170"/>
      <c r="DJP30" s="170"/>
      <c r="DJQ30" s="170"/>
      <c r="DJR30" s="170"/>
      <c r="DJS30" s="170"/>
      <c r="DJT30" s="170"/>
      <c r="DJU30" s="170"/>
      <c r="DJV30" s="170"/>
      <c r="DJW30" s="170"/>
      <c r="DJX30" s="170"/>
      <c r="DJY30" s="170"/>
      <c r="DJZ30" s="170"/>
      <c r="DKA30" s="170"/>
      <c r="DKB30" s="170"/>
      <c r="DKC30" s="170"/>
      <c r="DKD30" s="170"/>
      <c r="DKE30" s="170"/>
      <c r="DKF30" s="170"/>
      <c r="DKG30" s="170"/>
      <c r="DKH30" s="170"/>
      <c r="DKI30" s="170"/>
      <c r="DKJ30" s="170"/>
      <c r="DKK30" s="170"/>
      <c r="DKL30" s="170"/>
      <c r="DKM30" s="170"/>
      <c r="DKN30" s="170"/>
      <c r="DKO30" s="170"/>
      <c r="DKP30" s="170"/>
      <c r="DKQ30" s="170"/>
      <c r="DKR30" s="170"/>
      <c r="DKS30" s="170"/>
      <c r="DKT30" s="170"/>
      <c r="DKU30" s="170"/>
      <c r="DKV30" s="170"/>
      <c r="DKW30" s="170"/>
      <c r="DKX30" s="170"/>
      <c r="DKY30" s="170"/>
      <c r="DKZ30" s="170"/>
      <c r="DLA30" s="170"/>
      <c r="DLB30" s="170"/>
      <c r="DLC30" s="170"/>
      <c r="DLD30" s="170"/>
      <c r="DLE30" s="170"/>
      <c r="DLF30" s="170"/>
      <c r="DLG30" s="170"/>
      <c r="DLH30" s="170"/>
      <c r="DLI30" s="170"/>
      <c r="DLJ30" s="170"/>
      <c r="DLK30" s="170"/>
      <c r="DLL30" s="170"/>
      <c r="DLM30" s="170"/>
      <c r="DLN30" s="170"/>
      <c r="DLO30" s="170"/>
      <c r="DLP30" s="170"/>
      <c r="DLQ30" s="170"/>
      <c r="DLR30" s="170"/>
      <c r="DLS30" s="170"/>
      <c r="DLT30" s="170"/>
      <c r="DLU30" s="170"/>
      <c r="DLV30" s="170"/>
      <c r="DLW30" s="170"/>
      <c r="DLX30" s="170"/>
      <c r="DLY30" s="170"/>
      <c r="DLZ30" s="170"/>
      <c r="DMA30" s="170"/>
      <c r="DMB30" s="170"/>
      <c r="DMC30" s="170"/>
      <c r="DMD30" s="170"/>
      <c r="DME30" s="170"/>
      <c r="DMF30" s="170"/>
      <c r="DMG30" s="170"/>
      <c r="DMH30" s="170"/>
      <c r="DMI30" s="170"/>
      <c r="DMJ30" s="170"/>
      <c r="DMK30" s="170"/>
      <c r="DML30" s="170"/>
      <c r="DMM30" s="170"/>
      <c r="DMN30" s="170"/>
      <c r="DMO30" s="170"/>
      <c r="DMP30" s="170"/>
      <c r="DMQ30" s="170"/>
      <c r="DMR30" s="170"/>
      <c r="DMS30" s="170"/>
      <c r="DMT30" s="170"/>
      <c r="DMU30" s="170"/>
      <c r="DMV30" s="170"/>
      <c r="DMW30" s="170"/>
      <c r="DMX30" s="170"/>
      <c r="DMY30" s="170"/>
      <c r="DMZ30" s="170"/>
      <c r="DNA30" s="170"/>
      <c r="DNB30" s="170"/>
      <c r="DNC30" s="170"/>
      <c r="DND30" s="170"/>
      <c r="DNE30" s="170"/>
      <c r="DNF30" s="170"/>
      <c r="DNG30" s="170"/>
      <c r="DNH30" s="170"/>
      <c r="DNI30" s="170"/>
      <c r="DNJ30" s="170"/>
      <c r="DNK30" s="170"/>
      <c r="DNL30" s="170"/>
      <c r="DNM30" s="170"/>
      <c r="DNN30" s="170"/>
      <c r="DNO30" s="170"/>
      <c r="DNP30" s="170"/>
      <c r="DNQ30" s="170"/>
      <c r="DNR30" s="170"/>
      <c r="DNS30" s="170"/>
      <c r="DNT30" s="170"/>
      <c r="DNU30" s="170"/>
      <c r="DNV30" s="170"/>
      <c r="DNW30" s="170"/>
      <c r="DNX30" s="170"/>
      <c r="DNY30" s="170"/>
      <c r="DNZ30" s="170"/>
      <c r="DOA30" s="170"/>
      <c r="DOB30" s="170"/>
      <c r="DOC30" s="170"/>
      <c r="DOD30" s="170"/>
      <c r="DOE30" s="170"/>
      <c r="DOF30" s="170"/>
      <c r="DOG30" s="170"/>
      <c r="DOH30" s="170"/>
      <c r="DOI30" s="170"/>
      <c r="DOJ30" s="170"/>
      <c r="DOK30" s="170"/>
      <c r="DOL30" s="170"/>
      <c r="DOM30" s="170"/>
      <c r="DON30" s="170"/>
      <c r="DOO30" s="170"/>
      <c r="DOP30" s="170"/>
      <c r="DOQ30" s="170"/>
      <c r="DOR30" s="170"/>
      <c r="DOS30" s="170"/>
      <c r="DOT30" s="170"/>
      <c r="DOU30" s="170"/>
      <c r="DOV30" s="170"/>
      <c r="DOW30" s="170"/>
      <c r="DOX30" s="170"/>
      <c r="DOY30" s="170"/>
      <c r="DOZ30" s="170"/>
      <c r="DPA30" s="170"/>
      <c r="DPB30" s="170"/>
      <c r="DPC30" s="170"/>
      <c r="DPD30" s="170"/>
      <c r="DPE30" s="170"/>
      <c r="DPF30" s="170"/>
      <c r="DPG30" s="170"/>
      <c r="DPH30" s="170"/>
      <c r="DPI30" s="170"/>
      <c r="DPJ30" s="170"/>
      <c r="DPK30" s="170"/>
      <c r="DPL30" s="170"/>
      <c r="DPM30" s="170"/>
      <c r="DPN30" s="170"/>
      <c r="DPO30" s="170"/>
      <c r="DPP30" s="170"/>
      <c r="DPQ30" s="170"/>
      <c r="DPR30" s="170"/>
      <c r="DPS30" s="170"/>
      <c r="DPT30" s="170"/>
      <c r="DPU30" s="170"/>
      <c r="DPV30" s="170"/>
      <c r="DPW30" s="170"/>
      <c r="DPX30" s="170"/>
      <c r="DPY30" s="170"/>
      <c r="DPZ30" s="170"/>
      <c r="DQA30" s="170"/>
      <c r="DQB30" s="170"/>
      <c r="DQC30" s="170"/>
      <c r="DQD30" s="170"/>
      <c r="DQE30" s="170"/>
      <c r="DQF30" s="170"/>
      <c r="DQG30" s="170"/>
      <c r="DQH30" s="170"/>
      <c r="DQI30" s="170"/>
      <c r="DQJ30" s="170"/>
      <c r="DQK30" s="170"/>
      <c r="DQL30" s="170"/>
      <c r="DQM30" s="170"/>
      <c r="DQN30" s="170"/>
      <c r="DQO30" s="170"/>
      <c r="DQP30" s="170"/>
      <c r="DQQ30" s="170"/>
      <c r="DQR30" s="170"/>
      <c r="DQS30" s="170"/>
      <c r="DQT30" s="170"/>
      <c r="DQU30" s="170"/>
      <c r="DQV30" s="170"/>
      <c r="DQW30" s="170"/>
      <c r="DQX30" s="170"/>
      <c r="DQY30" s="170"/>
      <c r="DQZ30" s="170"/>
      <c r="DRA30" s="170"/>
      <c r="DRB30" s="170"/>
      <c r="DRC30" s="170"/>
      <c r="DRD30" s="170"/>
      <c r="DRE30" s="170"/>
      <c r="DRF30" s="170"/>
      <c r="DRG30" s="170"/>
      <c r="DRH30" s="170"/>
      <c r="DRI30" s="170"/>
      <c r="DRJ30" s="170"/>
      <c r="DRK30" s="170"/>
      <c r="DRL30" s="170"/>
      <c r="DRM30" s="170"/>
      <c r="DRN30" s="170"/>
      <c r="DRO30" s="170"/>
      <c r="DRP30" s="170"/>
      <c r="DRQ30" s="170"/>
      <c r="DRR30" s="170"/>
      <c r="DRS30" s="170"/>
      <c r="DRT30" s="170"/>
      <c r="DRU30" s="170"/>
      <c r="DRV30" s="170"/>
      <c r="DRW30" s="170"/>
      <c r="DRX30" s="170"/>
      <c r="DRY30" s="170"/>
      <c r="DRZ30" s="170"/>
      <c r="DSA30" s="170"/>
      <c r="DSB30" s="170"/>
      <c r="DSC30" s="170"/>
      <c r="DSD30" s="170"/>
      <c r="DSE30" s="170"/>
      <c r="DSF30" s="170"/>
      <c r="DSG30" s="170"/>
      <c r="DSH30" s="170"/>
      <c r="DSI30" s="170"/>
      <c r="DSJ30" s="170"/>
      <c r="DSK30" s="170"/>
      <c r="DSL30" s="170"/>
      <c r="DSM30" s="170"/>
      <c r="DSN30" s="170"/>
      <c r="DSO30" s="170"/>
      <c r="DSP30" s="170"/>
      <c r="DSQ30" s="170"/>
      <c r="DSR30" s="170"/>
      <c r="DSS30" s="170"/>
      <c r="DST30" s="170"/>
      <c r="DSU30" s="170"/>
      <c r="DSV30" s="170"/>
      <c r="DSW30" s="170"/>
      <c r="DSX30" s="170"/>
      <c r="DSY30" s="170"/>
      <c r="DSZ30" s="170"/>
      <c r="DTA30" s="170"/>
      <c r="DTB30" s="170"/>
      <c r="DTC30" s="170"/>
      <c r="DTD30" s="170"/>
      <c r="DTE30" s="170"/>
      <c r="DTF30" s="170"/>
      <c r="DTG30" s="170"/>
      <c r="DTH30" s="170"/>
      <c r="DTI30" s="170"/>
      <c r="DTJ30" s="170"/>
      <c r="DTK30" s="170"/>
      <c r="DTL30" s="170"/>
      <c r="DTM30" s="170"/>
      <c r="DTN30" s="170"/>
      <c r="DTO30" s="170"/>
      <c r="DTP30" s="170"/>
      <c r="DTQ30" s="170"/>
      <c r="DTR30" s="170"/>
      <c r="DTS30" s="170"/>
      <c r="DTT30" s="170"/>
      <c r="DTU30" s="170"/>
      <c r="DTV30" s="170"/>
      <c r="DTW30" s="170"/>
      <c r="DTX30" s="170"/>
      <c r="DTY30" s="170"/>
      <c r="DTZ30" s="170"/>
      <c r="DUA30" s="170"/>
      <c r="DUB30" s="170"/>
      <c r="DUC30" s="170"/>
      <c r="DUD30" s="170"/>
      <c r="DUE30" s="170"/>
      <c r="DUF30" s="170"/>
      <c r="DUG30" s="170"/>
      <c r="DUH30" s="170"/>
      <c r="DUI30" s="170"/>
      <c r="DUJ30" s="170"/>
      <c r="DUK30" s="170"/>
      <c r="DUL30" s="170"/>
      <c r="DUM30" s="170"/>
      <c r="DUN30" s="170"/>
      <c r="DUO30" s="170"/>
      <c r="DUP30" s="170"/>
      <c r="DUQ30" s="170"/>
      <c r="DUR30" s="170"/>
      <c r="DUS30" s="170"/>
      <c r="DUT30" s="170"/>
      <c r="DUU30" s="170"/>
      <c r="DUV30" s="170"/>
      <c r="DUW30" s="170"/>
      <c r="DUX30" s="170"/>
      <c r="DUY30" s="170"/>
      <c r="DUZ30" s="170"/>
      <c r="DVA30" s="170"/>
      <c r="DVB30" s="170"/>
      <c r="DVC30" s="170"/>
      <c r="DVD30" s="170"/>
      <c r="DVE30" s="170"/>
      <c r="DVF30" s="170"/>
      <c r="DVG30" s="170"/>
      <c r="DVH30" s="170"/>
      <c r="DVI30" s="170"/>
      <c r="DVJ30" s="170"/>
      <c r="DVK30" s="170"/>
      <c r="DVL30" s="170"/>
      <c r="DVM30" s="170"/>
      <c r="DVN30" s="170"/>
      <c r="DVO30" s="170"/>
      <c r="DVP30" s="170"/>
      <c r="DVQ30" s="170"/>
      <c r="DVR30" s="170"/>
      <c r="DVS30" s="170"/>
      <c r="DVT30" s="170"/>
      <c r="DVU30" s="170"/>
      <c r="DVV30" s="170"/>
      <c r="DVW30" s="170"/>
      <c r="DVX30" s="170"/>
      <c r="DVY30" s="170"/>
      <c r="DVZ30" s="170"/>
      <c r="DWA30" s="170"/>
      <c r="DWB30" s="170"/>
      <c r="DWC30" s="170"/>
      <c r="DWD30" s="170"/>
      <c r="DWE30" s="170"/>
      <c r="DWF30" s="170"/>
      <c r="DWG30" s="170"/>
      <c r="DWH30" s="170"/>
      <c r="DWI30" s="170"/>
      <c r="DWJ30" s="170"/>
      <c r="DWK30" s="170"/>
      <c r="DWL30" s="170"/>
      <c r="DWM30" s="170"/>
      <c r="DWN30" s="170"/>
      <c r="DWO30" s="170"/>
      <c r="DWP30" s="170"/>
      <c r="DWQ30" s="170"/>
      <c r="DWR30" s="170"/>
      <c r="DWS30" s="170"/>
      <c r="DWT30" s="170"/>
      <c r="DWU30" s="170"/>
      <c r="DWV30" s="170"/>
      <c r="DWW30" s="170"/>
      <c r="DWX30" s="170"/>
      <c r="DWY30" s="170"/>
      <c r="DWZ30" s="170"/>
      <c r="DXA30" s="170"/>
      <c r="DXB30" s="170"/>
      <c r="DXC30" s="170"/>
      <c r="DXD30" s="170"/>
      <c r="DXE30" s="170"/>
      <c r="DXF30" s="170"/>
      <c r="DXG30" s="170"/>
      <c r="DXH30" s="170"/>
      <c r="DXI30" s="170"/>
      <c r="DXJ30" s="170"/>
      <c r="DXK30" s="170"/>
      <c r="DXL30" s="170"/>
      <c r="DXM30" s="170"/>
      <c r="DXN30" s="170"/>
      <c r="DXO30" s="170"/>
      <c r="DXP30" s="170"/>
      <c r="DXQ30" s="170"/>
      <c r="DXR30" s="170"/>
      <c r="DXS30" s="170"/>
      <c r="DXT30" s="170"/>
      <c r="DXU30" s="170"/>
      <c r="DXV30" s="170"/>
      <c r="DXW30" s="170"/>
      <c r="DXX30" s="170"/>
      <c r="DXY30" s="170"/>
      <c r="DXZ30" s="170"/>
      <c r="DYA30" s="170"/>
      <c r="DYB30" s="170"/>
      <c r="DYC30" s="170"/>
      <c r="DYD30" s="170"/>
      <c r="DYE30" s="170"/>
      <c r="DYF30" s="170"/>
      <c r="DYG30" s="170"/>
      <c r="DYH30" s="170"/>
      <c r="DYI30" s="170"/>
      <c r="DYJ30" s="170"/>
      <c r="DYK30" s="170"/>
      <c r="DYL30" s="170"/>
      <c r="DYM30" s="170"/>
      <c r="DYN30" s="170"/>
      <c r="DYO30" s="170"/>
      <c r="DYP30" s="170"/>
      <c r="DYQ30" s="170"/>
      <c r="DYR30" s="170"/>
      <c r="DYS30" s="170"/>
      <c r="DYT30" s="170"/>
      <c r="DYU30" s="170"/>
      <c r="DYV30" s="170"/>
      <c r="DYW30" s="170"/>
      <c r="DYX30" s="170"/>
      <c r="DYY30" s="170"/>
      <c r="DYZ30" s="170"/>
      <c r="DZA30" s="170"/>
      <c r="DZB30" s="170"/>
      <c r="DZC30" s="170"/>
      <c r="DZD30" s="170"/>
      <c r="DZE30" s="170"/>
      <c r="DZF30" s="170"/>
      <c r="DZG30" s="170"/>
      <c r="DZH30" s="170"/>
      <c r="DZI30" s="170"/>
      <c r="DZJ30" s="170"/>
      <c r="DZK30" s="170"/>
      <c r="DZL30" s="170"/>
      <c r="DZM30" s="170"/>
      <c r="DZN30" s="170"/>
      <c r="DZO30" s="170"/>
      <c r="DZP30" s="170"/>
      <c r="DZQ30" s="170"/>
      <c r="DZR30" s="170"/>
      <c r="DZS30" s="170"/>
      <c r="DZT30" s="170"/>
      <c r="DZU30" s="170"/>
      <c r="DZV30" s="170"/>
      <c r="DZW30" s="170"/>
      <c r="DZX30" s="170"/>
      <c r="DZY30" s="170"/>
      <c r="DZZ30" s="170"/>
      <c r="EAA30" s="170"/>
      <c r="EAB30" s="170"/>
      <c r="EAC30" s="170"/>
      <c r="EAD30" s="170"/>
      <c r="EAE30" s="170"/>
      <c r="EAF30" s="170"/>
      <c r="EAG30" s="170"/>
      <c r="EAH30" s="170"/>
      <c r="EAI30" s="170"/>
      <c r="EAJ30" s="170"/>
      <c r="EAK30" s="170"/>
      <c r="EAL30" s="170"/>
      <c r="EAM30" s="170"/>
      <c r="EAN30" s="170"/>
      <c r="EAO30" s="170"/>
      <c r="EAP30" s="170"/>
      <c r="EAQ30" s="170"/>
      <c r="EAR30" s="170"/>
      <c r="EAS30" s="170"/>
      <c r="EAT30" s="170"/>
      <c r="EAU30" s="170"/>
      <c r="EAV30" s="170"/>
      <c r="EAW30" s="170"/>
      <c r="EAX30" s="170"/>
      <c r="EAY30" s="170"/>
      <c r="EAZ30" s="170"/>
      <c r="EBA30" s="170"/>
      <c r="EBB30" s="170"/>
      <c r="EBC30" s="170"/>
      <c r="EBD30" s="170"/>
      <c r="EBE30" s="170"/>
      <c r="EBF30" s="170"/>
      <c r="EBG30" s="170"/>
      <c r="EBH30" s="170"/>
      <c r="EBI30" s="170"/>
      <c r="EBJ30" s="170"/>
      <c r="EBK30" s="170"/>
      <c r="EBL30" s="170"/>
      <c r="EBM30" s="170"/>
      <c r="EBN30" s="170"/>
      <c r="EBO30" s="170"/>
      <c r="EBP30" s="170"/>
      <c r="EBQ30" s="170"/>
      <c r="EBR30" s="170"/>
      <c r="EBS30" s="170"/>
      <c r="EBT30" s="170"/>
      <c r="EBU30" s="170"/>
      <c r="EBV30" s="170"/>
      <c r="EBW30" s="170"/>
      <c r="EBX30" s="170"/>
      <c r="EBY30" s="170"/>
      <c r="EBZ30" s="170"/>
      <c r="ECA30" s="170"/>
      <c r="ECB30" s="170"/>
      <c r="ECC30" s="170"/>
      <c r="ECD30" s="170"/>
      <c r="ECE30" s="170"/>
      <c r="ECF30" s="170"/>
      <c r="ECG30" s="170"/>
      <c r="ECH30" s="170"/>
      <c r="ECI30" s="170"/>
      <c r="ECJ30" s="170"/>
      <c r="ECK30" s="170"/>
      <c r="ECL30" s="170"/>
      <c r="ECM30" s="170"/>
      <c r="ECN30" s="170"/>
      <c r="ECO30" s="170"/>
      <c r="ECP30" s="170"/>
      <c r="ECQ30" s="170"/>
      <c r="ECR30" s="170"/>
      <c r="ECS30" s="170"/>
      <c r="ECT30" s="170"/>
      <c r="ECU30" s="170"/>
      <c r="ECV30" s="170"/>
      <c r="ECW30" s="170"/>
      <c r="ECX30" s="170"/>
      <c r="ECY30" s="170"/>
      <c r="ECZ30" s="170"/>
      <c r="EDA30" s="170"/>
      <c r="EDB30" s="170"/>
      <c r="EDC30" s="170"/>
      <c r="EDD30" s="170"/>
      <c r="EDE30" s="170"/>
      <c r="EDF30" s="170"/>
      <c r="EDG30" s="170"/>
      <c r="EDH30" s="170"/>
      <c r="EDI30" s="170"/>
      <c r="EDJ30" s="170"/>
      <c r="EDK30" s="170"/>
      <c r="EDL30" s="170"/>
      <c r="EDM30" s="170"/>
      <c r="EDN30" s="170"/>
      <c r="EDO30" s="170"/>
      <c r="EDP30" s="170"/>
      <c r="EDQ30" s="170"/>
      <c r="EDR30" s="170"/>
      <c r="EDS30" s="170"/>
      <c r="EDT30" s="170"/>
      <c r="EDU30" s="170"/>
      <c r="EDV30" s="170"/>
      <c r="EDW30" s="170"/>
      <c r="EDX30" s="170"/>
      <c r="EDY30" s="170"/>
      <c r="EDZ30" s="170"/>
      <c r="EEA30" s="170"/>
      <c r="EEB30" s="170"/>
      <c r="EEC30" s="170"/>
      <c r="EED30" s="170"/>
      <c r="EEE30" s="170"/>
      <c r="EEF30" s="170"/>
      <c r="EEG30" s="170"/>
      <c r="EEH30" s="170"/>
      <c r="EEI30" s="170"/>
      <c r="EEJ30" s="170"/>
      <c r="EEK30" s="170"/>
      <c r="EEL30" s="170"/>
      <c r="EEM30" s="170"/>
      <c r="EEN30" s="170"/>
      <c r="EEO30" s="170"/>
      <c r="EEP30" s="170"/>
      <c r="EEQ30" s="170"/>
      <c r="EER30" s="170"/>
      <c r="EES30" s="170"/>
      <c r="EET30" s="170"/>
      <c r="EEU30" s="170"/>
      <c r="EEV30" s="170"/>
      <c r="EEW30" s="170"/>
      <c r="EEX30" s="170"/>
      <c r="EEY30" s="170"/>
      <c r="EEZ30" s="170"/>
      <c r="EFA30" s="170"/>
      <c r="EFB30" s="170"/>
      <c r="EFC30" s="170"/>
      <c r="EFD30" s="170"/>
      <c r="EFE30" s="170"/>
      <c r="EFF30" s="170"/>
      <c r="EFG30" s="170"/>
      <c r="EFH30" s="170"/>
      <c r="EFI30" s="170"/>
      <c r="EFJ30" s="170"/>
      <c r="EFK30" s="170"/>
      <c r="EFL30" s="170"/>
      <c r="EFM30" s="170"/>
      <c r="EFN30" s="170"/>
      <c r="EFO30" s="170"/>
      <c r="EFP30" s="170"/>
      <c r="EFQ30" s="170"/>
      <c r="EFR30" s="170"/>
      <c r="EFS30" s="170"/>
      <c r="EFT30" s="170"/>
      <c r="EFU30" s="170"/>
      <c r="EFV30" s="170"/>
      <c r="EFW30" s="170"/>
      <c r="EFX30" s="170"/>
      <c r="EFY30" s="170"/>
      <c r="EFZ30" s="170"/>
      <c r="EGA30" s="170"/>
      <c r="EGB30" s="170"/>
      <c r="EGC30" s="170"/>
      <c r="EGD30" s="170"/>
      <c r="EGE30" s="170"/>
      <c r="EGF30" s="170"/>
      <c r="EGG30" s="170"/>
      <c r="EGH30" s="170"/>
      <c r="EGI30" s="170"/>
      <c r="EGJ30" s="170"/>
      <c r="EGK30" s="170"/>
      <c r="EGL30" s="170"/>
      <c r="EGM30" s="170"/>
      <c r="EGN30" s="170"/>
      <c r="EGO30" s="170"/>
      <c r="EGP30" s="170"/>
      <c r="EGQ30" s="170"/>
      <c r="EGR30" s="170"/>
      <c r="EGS30" s="170"/>
      <c r="EGT30" s="170"/>
      <c r="EGU30" s="170"/>
      <c r="EGV30" s="170"/>
      <c r="EGW30" s="170"/>
      <c r="EGX30" s="170"/>
      <c r="EGY30" s="170"/>
      <c r="EGZ30" s="170"/>
      <c r="EHA30" s="170"/>
      <c r="EHB30" s="170"/>
      <c r="EHC30" s="170"/>
      <c r="EHD30" s="170"/>
      <c r="EHE30" s="170"/>
      <c r="EHF30" s="170"/>
      <c r="EHG30" s="170"/>
      <c r="EHH30" s="170"/>
      <c r="EHI30" s="170"/>
      <c r="EHJ30" s="170"/>
      <c r="EHK30" s="170"/>
      <c r="EHL30" s="170"/>
      <c r="EHM30" s="170"/>
      <c r="EHN30" s="170"/>
      <c r="EHO30" s="170"/>
      <c r="EHP30" s="170"/>
      <c r="EHQ30" s="170"/>
      <c r="EHR30" s="170"/>
      <c r="EHS30" s="170"/>
      <c r="EHT30" s="170"/>
      <c r="EHU30" s="170"/>
      <c r="EHV30" s="170"/>
      <c r="EHW30" s="170"/>
      <c r="EHX30" s="170"/>
      <c r="EHY30" s="170"/>
      <c r="EHZ30" s="170"/>
      <c r="EIA30" s="170"/>
      <c r="EIB30" s="170"/>
      <c r="EIC30" s="170"/>
      <c r="EID30" s="170"/>
      <c r="EIE30" s="170"/>
      <c r="EIF30" s="170"/>
      <c r="EIG30" s="170"/>
      <c r="EIH30" s="170"/>
      <c r="EII30" s="170"/>
      <c r="EIJ30" s="170"/>
      <c r="EIK30" s="170"/>
      <c r="EIL30" s="170"/>
      <c r="EIM30" s="170"/>
      <c r="EIN30" s="170"/>
      <c r="EIO30" s="170"/>
      <c r="EIP30" s="170"/>
      <c r="EIQ30" s="170"/>
      <c r="EIR30" s="170"/>
      <c r="EIS30" s="170"/>
      <c r="EIT30" s="170"/>
      <c r="EIU30" s="170"/>
      <c r="EIV30" s="170"/>
      <c r="EIW30" s="170"/>
      <c r="EIX30" s="170"/>
      <c r="EIY30" s="170"/>
      <c r="EIZ30" s="170"/>
      <c r="EJA30" s="170"/>
      <c r="EJB30" s="170"/>
      <c r="EJC30" s="170"/>
      <c r="EJD30" s="170"/>
      <c r="EJE30" s="170"/>
      <c r="EJF30" s="170"/>
      <c r="EJG30" s="170"/>
      <c r="EJH30" s="170"/>
      <c r="EJI30" s="170"/>
      <c r="EJJ30" s="170"/>
      <c r="EJK30" s="170"/>
      <c r="EJL30" s="170"/>
      <c r="EJM30" s="170"/>
      <c r="EJN30" s="170"/>
      <c r="EJO30" s="170"/>
      <c r="EJP30" s="170"/>
      <c r="EJQ30" s="170"/>
      <c r="EJR30" s="170"/>
      <c r="EJS30" s="170"/>
      <c r="EJT30" s="170"/>
      <c r="EJU30" s="170"/>
      <c r="EJV30" s="170"/>
      <c r="EJW30" s="170"/>
      <c r="EJX30" s="170"/>
      <c r="EJY30" s="170"/>
      <c r="EJZ30" s="170"/>
      <c r="EKA30" s="170"/>
      <c r="EKB30" s="170"/>
      <c r="EKC30" s="170"/>
      <c r="EKD30" s="170"/>
      <c r="EKE30" s="170"/>
      <c r="EKF30" s="170"/>
      <c r="EKG30" s="170"/>
      <c r="EKH30" s="170"/>
      <c r="EKI30" s="170"/>
      <c r="EKJ30" s="170"/>
      <c r="EKK30" s="170"/>
      <c r="EKL30" s="170"/>
      <c r="EKM30" s="170"/>
      <c r="EKN30" s="170"/>
      <c r="EKO30" s="170"/>
      <c r="EKP30" s="170"/>
      <c r="EKQ30" s="170"/>
      <c r="EKR30" s="170"/>
      <c r="EKS30" s="170"/>
      <c r="EKT30" s="170"/>
      <c r="EKU30" s="170"/>
      <c r="EKV30" s="170"/>
      <c r="EKW30" s="170"/>
      <c r="EKX30" s="170"/>
      <c r="EKY30" s="170"/>
      <c r="EKZ30" s="170"/>
      <c r="ELA30" s="170"/>
      <c r="ELB30" s="170"/>
      <c r="ELC30" s="170"/>
      <c r="ELD30" s="170"/>
      <c r="ELE30" s="170"/>
      <c r="ELF30" s="170"/>
      <c r="ELG30" s="170"/>
      <c r="ELH30" s="170"/>
      <c r="ELI30" s="170"/>
      <c r="ELJ30" s="170"/>
      <c r="ELK30" s="170"/>
      <c r="ELL30" s="170"/>
      <c r="ELM30" s="170"/>
      <c r="ELN30" s="170"/>
      <c r="ELO30" s="170"/>
      <c r="ELP30" s="170"/>
      <c r="ELQ30" s="170"/>
      <c r="ELR30" s="170"/>
      <c r="ELS30" s="170"/>
      <c r="ELT30" s="170"/>
      <c r="ELU30" s="170"/>
      <c r="ELV30" s="170"/>
      <c r="ELW30" s="170"/>
      <c r="ELX30" s="170"/>
      <c r="ELY30" s="170"/>
      <c r="ELZ30" s="170"/>
      <c r="EMA30" s="170"/>
      <c r="EMB30" s="170"/>
      <c r="EMC30" s="170"/>
      <c r="EMD30" s="170"/>
      <c r="EME30" s="170"/>
      <c r="EMF30" s="170"/>
      <c r="EMG30" s="170"/>
      <c r="EMH30" s="170"/>
      <c r="EMI30" s="170"/>
      <c r="EMJ30" s="170"/>
      <c r="EMK30" s="170"/>
      <c r="EML30" s="170"/>
      <c r="EMM30" s="170"/>
      <c r="EMN30" s="170"/>
      <c r="EMO30" s="170"/>
      <c r="EMP30" s="170"/>
      <c r="EMQ30" s="170"/>
      <c r="EMR30" s="170"/>
      <c r="EMS30" s="170"/>
      <c r="EMT30" s="170"/>
      <c r="EMU30" s="170"/>
      <c r="EMV30" s="170"/>
      <c r="EMW30" s="170"/>
      <c r="EMX30" s="170"/>
      <c r="EMY30" s="170"/>
      <c r="EMZ30" s="170"/>
      <c r="ENA30" s="170"/>
      <c r="ENB30" s="170"/>
      <c r="ENC30" s="170"/>
      <c r="END30" s="170"/>
      <c r="ENE30" s="170"/>
      <c r="ENF30" s="170"/>
      <c r="ENG30" s="170"/>
      <c r="ENH30" s="170"/>
      <c r="ENI30" s="170"/>
      <c r="ENJ30" s="170"/>
      <c r="ENK30" s="170"/>
      <c r="ENL30" s="170"/>
      <c r="ENM30" s="170"/>
      <c r="ENN30" s="170"/>
      <c r="ENO30" s="170"/>
      <c r="ENP30" s="170"/>
      <c r="ENQ30" s="170"/>
      <c r="ENR30" s="170"/>
      <c r="ENS30" s="170"/>
      <c r="ENT30" s="170"/>
      <c r="ENU30" s="170"/>
      <c r="ENV30" s="170"/>
      <c r="ENW30" s="170"/>
      <c r="ENX30" s="170"/>
      <c r="ENY30" s="170"/>
      <c r="ENZ30" s="170"/>
      <c r="EOA30" s="170"/>
      <c r="EOB30" s="170"/>
      <c r="EOC30" s="170"/>
      <c r="EOD30" s="170"/>
      <c r="EOE30" s="170"/>
      <c r="EOF30" s="170"/>
      <c r="EOG30" s="170"/>
      <c r="EOH30" s="170"/>
      <c r="EOI30" s="170"/>
      <c r="EOJ30" s="170"/>
      <c r="EOK30" s="170"/>
      <c r="EOL30" s="170"/>
      <c r="EOM30" s="170"/>
      <c r="EON30" s="170"/>
      <c r="EOO30" s="170"/>
      <c r="EOP30" s="170"/>
      <c r="EOQ30" s="170"/>
      <c r="EOR30" s="170"/>
      <c r="EOS30" s="170"/>
      <c r="EOT30" s="170"/>
      <c r="EOU30" s="170"/>
      <c r="EOV30" s="170"/>
      <c r="EOW30" s="170"/>
      <c r="EOX30" s="170"/>
      <c r="EOY30" s="170"/>
      <c r="EOZ30" s="170"/>
      <c r="EPA30" s="170"/>
      <c r="EPB30" s="170"/>
      <c r="EPC30" s="170"/>
      <c r="EPD30" s="170"/>
      <c r="EPE30" s="170"/>
      <c r="EPF30" s="170"/>
      <c r="EPG30" s="170"/>
      <c r="EPH30" s="170"/>
      <c r="EPI30" s="170"/>
      <c r="EPJ30" s="170"/>
      <c r="EPK30" s="170"/>
      <c r="EPL30" s="170"/>
      <c r="EPM30" s="170"/>
      <c r="EPN30" s="170"/>
      <c r="EPO30" s="170"/>
      <c r="EPP30" s="170"/>
      <c r="EPQ30" s="170"/>
      <c r="EPR30" s="170"/>
      <c r="EPS30" s="170"/>
      <c r="EPT30" s="170"/>
      <c r="EPU30" s="170"/>
      <c r="EPV30" s="170"/>
      <c r="EPW30" s="170"/>
      <c r="EPX30" s="170"/>
      <c r="EPY30" s="170"/>
      <c r="EPZ30" s="170"/>
      <c r="EQA30" s="170"/>
      <c r="EQB30" s="170"/>
      <c r="EQC30" s="170"/>
      <c r="EQD30" s="170"/>
      <c r="EQE30" s="170"/>
      <c r="EQF30" s="170"/>
      <c r="EQG30" s="170"/>
      <c r="EQH30" s="170"/>
      <c r="EQI30" s="170"/>
      <c r="EQJ30" s="170"/>
      <c r="EQK30" s="170"/>
      <c r="EQL30" s="170"/>
      <c r="EQM30" s="170"/>
      <c r="EQN30" s="170"/>
      <c r="EQO30" s="170"/>
      <c r="EQP30" s="170"/>
      <c r="EQQ30" s="170"/>
      <c r="EQR30" s="170"/>
      <c r="EQS30" s="170"/>
      <c r="EQT30" s="170"/>
      <c r="EQU30" s="170"/>
      <c r="EQV30" s="170"/>
      <c r="EQW30" s="170"/>
      <c r="EQX30" s="170"/>
      <c r="EQY30" s="170"/>
      <c r="EQZ30" s="170"/>
      <c r="ERA30" s="170"/>
      <c r="ERB30" s="170"/>
      <c r="ERC30" s="170"/>
      <c r="ERD30" s="170"/>
      <c r="ERE30" s="170"/>
      <c r="ERF30" s="170"/>
      <c r="ERG30" s="170"/>
      <c r="ERH30" s="170"/>
      <c r="ERI30" s="170"/>
      <c r="ERJ30" s="170"/>
      <c r="ERK30" s="170"/>
      <c r="ERL30" s="170"/>
      <c r="ERM30" s="170"/>
      <c r="ERN30" s="170"/>
      <c r="ERO30" s="170"/>
      <c r="ERP30" s="170"/>
      <c r="ERQ30" s="170"/>
      <c r="ERR30" s="170"/>
      <c r="ERS30" s="170"/>
      <c r="ERT30" s="170"/>
      <c r="ERU30" s="170"/>
      <c r="ERV30" s="170"/>
      <c r="ERW30" s="170"/>
      <c r="ERX30" s="170"/>
      <c r="ERY30" s="170"/>
      <c r="ERZ30" s="170"/>
      <c r="ESA30" s="170"/>
      <c r="ESB30" s="170"/>
      <c r="ESC30" s="170"/>
      <c r="ESD30" s="170"/>
      <c r="ESE30" s="170"/>
      <c r="ESF30" s="170"/>
      <c r="ESG30" s="170"/>
      <c r="ESH30" s="170"/>
      <c r="ESI30" s="170"/>
      <c r="ESJ30" s="170"/>
      <c r="ESK30" s="170"/>
      <c r="ESL30" s="170"/>
      <c r="ESM30" s="170"/>
      <c r="ESN30" s="170"/>
      <c r="ESO30" s="170"/>
      <c r="ESP30" s="170"/>
      <c r="ESQ30" s="170"/>
      <c r="ESR30" s="170"/>
      <c r="ESS30" s="170"/>
      <c r="EST30" s="170"/>
      <c r="ESU30" s="170"/>
      <c r="ESV30" s="170"/>
      <c r="ESW30" s="170"/>
      <c r="ESX30" s="170"/>
      <c r="ESY30" s="170"/>
      <c r="ESZ30" s="170"/>
      <c r="ETA30" s="170"/>
      <c r="ETB30" s="170"/>
      <c r="ETC30" s="170"/>
      <c r="ETD30" s="170"/>
      <c r="ETE30" s="170"/>
      <c r="ETF30" s="170"/>
      <c r="ETG30" s="170"/>
      <c r="ETH30" s="170"/>
      <c r="ETI30" s="170"/>
      <c r="ETJ30" s="170"/>
      <c r="ETK30" s="170"/>
      <c r="ETL30" s="170"/>
      <c r="ETM30" s="170"/>
      <c r="ETN30" s="170"/>
      <c r="ETO30" s="170"/>
      <c r="ETP30" s="170"/>
      <c r="ETQ30" s="170"/>
      <c r="ETR30" s="170"/>
      <c r="ETS30" s="170"/>
      <c r="ETT30" s="170"/>
      <c r="ETU30" s="170"/>
      <c r="ETV30" s="170"/>
      <c r="ETW30" s="170"/>
      <c r="ETX30" s="170"/>
      <c r="ETY30" s="170"/>
      <c r="ETZ30" s="170"/>
      <c r="EUA30" s="170"/>
      <c r="EUB30" s="170"/>
      <c r="EUC30" s="170"/>
      <c r="EUD30" s="170"/>
      <c r="EUE30" s="170"/>
      <c r="EUF30" s="170"/>
      <c r="EUG30" s="170"/>
      <c r="EUH30" s="170"/>
      <c r="EUI30" s="170"/>
      <c r="EUJ30" s="170"/>
      <c r="EUK30" s="170"/>
      <c r="EUL30" s="170"/>
      <c r="EUM30" s="170"/>
      <c r="EUN30" s="170"/>
      <c r="EUO30" s="170"/>
      <c r="EUP30" s="170"/>
      <c r="EUQ30" s="170"/>
      <c r="EUR30" s="170"/>
      <c r="EUS30" s="170"/>
      <c r="EUT30" s="170"/>
      <c r="EUU30" s="170"/>
      <c r="EUV30" s="170"/>
      <c r="EUW30" s="170"/>
      <c r="EUX30" s="170"/>
      <c r="EUY30" s="170"/>
      <c r="EUZ30" s="170"/>
      <c r="EVA30" s="170"/>
      <c r="EVB30" s="170"/>
      <c r="EVC30" s="170"/>
      <c r="EVD30" s="170"/>
      <c r="EVE30" s="170"/>
      <c r="EVF30" s="170"/>
      <c r="EVG30" s="170"/>
      <c r="EVH30" s="170"/>
      <c r="EVI30" s="170"/>
      <c r="EVJ30" s="170"/>
      <c r="EVK30" s="170"/>
      <c r="EVL30" s="170"/>
      <c r="EVM30" s="170"/>
      <c r="EVN30" s="170"/>
      <c r="EVO30" s="170"/>
      <c r="EVP30" s="170"/>
      <c r="EVQ30" s="170"/>
      <c r="EVR30" s="170"/>
      <c r="EVS30" s="170"/>
      <c r="EVT30" s="170"/>
      <c r="EVU30" s="170"/>
      <c r="EVV30" s="170"/>
      <c r="EVW30" s="170"/>
      <c r="EVX30" s="170"/>
      <c r="EVY30" s="170"/>
      <c r="EVZ30" s="170"/>
      <c r="EWA30" s="170"/>
      <c r="EWB30" s="170"/>
      <c r="EWC30" s="170"/>
      <c r="EWD30" s="170"/>
      <c r="EWE30" s="170"/>
      <c r="EWF30" s="170"/>
      <c r="EWG30" s="170"/>
      <c r="EWH30" s="170"/>
      <c r="EWI30" s="170"/>
      <c r="EWJ30" s="170"/>
      <c r="EWK30" s="170"/>
      <c r="EWL30" s="170"/>
      <c r="EWM30" s="170"/>
      <c r="EWN30" s="170"/>
      <c r="EWO30" s="170"/>
      <c r="EWP30" s="170"/>
      <c r="EWQ30" s="170"/>
      <c r="EWR30" s="170"/>
      <c r="EWS30" s="170"/>
      <c r="EWT30" s="170"/>
      <c r="EWU30" s="170"/>
      <c r="EWV30" s="170"/>
      <c r="EWW30" s="170"/>
      <c r="EWX30" s="170"/>
      <c r="EWY30" s="170"/>
      <c r="EWZ30" s="170"/>
      <c r="EXA30" s="170"/>
      <c r="EXB30" s="170"/>
      <c r="EXC30" s="170"/>
      <c r="EXD30" s="170"/>
      <c r="EXE30" s="170"/>
      <c r="EXF30" s="170"/>
      <c r="EXG30" s="170"/>
      <c r="EXH30" s="170"/>
      <c r="EXI30" s="170"/>
      <c r="EXJ30" s="170"/>
      <c r="EXK30" s="170"/>
      <c r="EXL30" s="170"/>
      <c r="EXM30" s="170"/>
      <c r="EXN30" s="170"/>
      <c r="EXO30" s="170"/>
      <c r="EXP30" s="170"/>
      <c r="EXQ30" s="170"/>
      <c r="EXR30" s="170"/>
      <c r="EXS30" s="170"/>
      <c r="EXT30" s="170"/>
      <c r="EXU30" s="170"/>
      <c r="EXV30" s="170"/>
      <c r="EXW30" s="170"/>
      <c r="EXX30" s="170"/>
      <c r="EXY30" s="170"/>
      <c r="EXZ30" s="170"/>
      <c r="EYA30" s="170"/>
      <c r="EYB30" s="170"/>
      <c r="EYC30" s="170"/>
      <c r="EYD30" s="170"/>
      <c r="EYE30" s="170"/>
      <c r="EYF30" s="170"/>
      <c r="EYG30" s="170"/>
      <c r="EYH30" s="170"/>
      <c r="EYI30" s="170"/>
      <c r="EYJ30" s="170"/>
      <c r="EYK30" s="170"/>
      <c r="EYL30" s="170"/>
      <c r="EYM30" s="170"/>
      <c r="EYN30" s="170"/>
      <c r="EYO30" s="170"/>
      <c r="EYP30" s="170"/>
      <c r="EYQ30" s="170"/>
      <c r="EYR30" s="170"/>
      <c r="EYS30" s="170"/>
      <c r="EYT30" s="170"/>
      <c r="EYU30" s="170"/>
      <c r="EYV30" s="170"/>
      <c r="EYW30" s="170"/>
      <c r="EYX30" s="170"/>
      <c r="EYY30" s="170"/>
      <c r="EYZ30" s="170"/>
      <c r="EZA30" s="170"/>
      <c r="EZB30" s="170"/>
      <c r="EZC30" s="170"/>
      <c r="EZD30" s="170"/>
      <c r="EZE30" s="170"/>
      <c r="EZF30" s="170"/>
      <c r="EZG30" s="170"/>
      <c r="EZH30" s="170"/>
      <c r="EZI30" s="170"/>
      <c r="EZJ30" s="170"/>
      <c r="EZK30" s="170"/>
      <c r="EZL30" s="170"/>
      <c r="EZM30" s="170"/>
      <c r="EZN30" s="170"/>
      <c r="EZO30" s="170"/>
      <c r="EZP30" s="170"/>
      <c r="EZQ30" s="170"/>
      <c r="EZR30" s="170"/>
      <c r="EZS30" s="170"/>
      <c r="EZT30" s="170"/>
      <c r="EZU30" s="170"/>
      <c r="EZV30" s="170"/>
      <c r="EZW30" s="170"/>
      <c r="EZX30" s="170"/>
      <c r="EZY30" s="170"/>
      <c r="EZZ30" s="170"/>
      <c r="FAA30" s="170"/>
      <c r="FAB30" s="170"/>
      <c r="FAC30" s="170"/>
      <c r="FAD30" s="170"/>
      <c r="FAE30" s="170"/>
      <c r="FAF30" s="170"/>
      <c r="FAG30" s="170"/>
      <c r="FAH30" s="170"/>
      <c r="FAI30" s="170"/>
      <c r="FAJ30" s="170"/>
      <c r="FAK30" s="170"/>
      <c r="FAL30" s="170"/>
      <c r="FAM30" s="170"/>
      <c r="FAN30" s="170"/>
      <c r="FAO30" s="170"/>
      <c r="FAP30" s="170"/>
      <c r="FAQ30" s="170"/>
      <c r="FAR30" s="170"/>
      <c r="FAS30" s="170"/>
      <c r="FAT30" s="170"/>
      <c r="FAU30" s="170"/>
      <c r="FAV30" s="170"/>
      <c r="FAW30" s="170"/>
      <c r="FAX30" s="170"/>
      <c r="FAY30" s="170"/>
      <c r="FAZ30" s="170"/>
      <c r="FBA30" s="170"/>
      <c r="FBB30" s="170"/>
      <c r="FBC30" s="170"/>
      <c r="FBD30" s="170"/>
      <c r="FBE30" s="170"/>
      <c r="FBF30" s="170"/>
      <c r="FBG30" s="170"/>
      <c r="FBH30" s="170"/>
      <c r="FBI30" s="170"/>
      <c r="FBJ30" s="170"/>
      <c r="FBK30" s="170"/>
      <c r="FBL30" s="170"/>
      <c r="FBM30" s="170"/>
      <c r="FBN30" s="170"/>
      <c r="FBO30" s="170"/>
      <c r="FBP30" s="170"/>
      <c r="FBQ30" s="170"/>
      <c r="FBR30" s="170"/>
      <c r="FBS30" s="170"/>
      <c r="FBT30" s="170"/>
      <c r="FBU30" s="170"/>
      <c r="FBV30" s="170"/>
      <c r="FBW30" s="170"/>
      <c r="FBX30" s="170"/>
      <c r="FBY30" s="170"/>
      <c r="FBZ30" s="170"/>
      <c r="FCA30" s="170"/>
      <c r="FCB30" s="170"/>
      <c r="FCC30" s="170"/>
      <c r="FCD30" s="170"/>
      <c r="FCE30" s="170"/>
      <c r="FCF30" s="170"/>
      <c r="FCG30" s="170"/>
      <c r="FCH30" s="170"/>
      <c r="FCI30" s="170"/>
      <c r="FCJ30" s="170"/>
      <c r="FCK30" s="170"/>
      <c r="FCL30" s="170"/>
      <c r="FCM30" s="170"/>
      <c r="FCN30" s="170"/>
      <c r="FCO30" s="170"/>
      <c r="FCP30" s="170"/>
      <c r="FCQ30" s="170"/>
      <c r="FCR30" s="170"/>
      <c r="FCS30" s="170"/>
      <c r="FCT30" s="170"/>
      <c r="FCU30" s="170"/>
      <c r="FCV30" s="170"/>
      <c r="FCW30" s="170"/>
      <c r="FCX30" s="170"/>
      <c r="FCY30" s="170"/>
      <c r="FCZ30" s="170"/>
      <c r="FDA30" s="170"/>
      <c r="FDB30" s="170"/>
      <c r="FDC30" s="170"/>
      <c r="FDD30" s="170"/>
      <c r="FDE30" s="170"/>
      <c r="FDF30" s="170"/>
      <c r="FDG30" s="170"/>
      <c r="FDH30" s="170"/>
      <c r="FDI30" s="170"/>
      <c r="FDJ30" s="170"/>
      <c r="FDK30" s="170"/>
      <c r="FDL30" s="170"/>
      <c r="FDM30" s="170"/>
      <c r="FDN30" s="170"/>
      <c r="FDO30" s="170"/>
      <c r="FDP30" s="170"/>
      <c r="FDQ30" s="170"/>
      <c r="FDR30" s="170"/>
      <c r="FDS30" s="170"/>
      <c r="FDT30" s="170"/>
      <c r="FDU30" s="170"/>
      <c r="FDV30" s="170"/>
      <c r="FDW30" s="170"/>
      <c r="FDX30" s="170"/>
      <c r="FDY30" s="170"/>
      <c r="FDZ30" s="170"/>
      <c r="FEA30" s="170"/>
      <c r="FEB30" s="170"/>
      <c r="FEC30" s="170"/>
      <c r="FED30" s="170"/>
      <c r="FEE30" s="170"/>
      <c r="FEF30" s="170"/>
      <c r="FEG30" s="170"/>
      <c r="FEH30" s="170"/>
      <c r="FEI30" s="170"/>
      <c r="FEJ30" s="170"/>
      <c r="FEK30" s="170"/>
      <c r="FEL30" s="170"/>
      <c r="FEM30" s="170"/>
      <c r="FEN30" s="170"/>
      <c r="FEO30" s="170"/>
      <c r="FEP30" s="170"/>
      <c r="FEQ30" s="170"/>
      <c r="FER30" s="170"/>
      <c r="FES30" s="170"/>
      <c r="FET30" s="170"/>
      <c r="FEU30" s="170"/>
      <c r="FEV30" s="170"/>
      <c r="FEW30" s="170"/>
      <c r="FEX30" s="170"/>
      <c r="FEY30" s="170"/>
      <c r="FEZ30" s="170"/>
      <c r="FFA30" s="170"/>
      <c r="FFB30" s="170"/>
      <c r="FFC30" s="170"/>
      <c r="FFD30" s="170"/>
      <c r="FFE30" s="170"/>
      <c r="FFF30" s="170"/>
      <c r="FFG30" s="170"/>
      <c r="FFH30" s="170"/>
      <c r="FFI30" s="170"/>
      <c r="FFJ30" s="170"/>
      <c r="FFK30" s="170"/>
      <c r="FFL30" s="170"/>
      <c r="FFM30" s="170"/>
      <c r="FFN30" s="170"/>
      <c r="FFO30" s="170"/>
      <c r="FFP30" s="170"/>
      <c r="FFQ30" s="170"/>
      <c r="FFR30" s="170"/>
      <c r="FFS30" s="170"/>
      <c r="FFT30" s="170"/>
      <c r="FFU30" s="170"/>
      <c r="FFV30" s="170"/>
      <c r="FFW30" s="170"/>
      <c r="FFX30" s="170"/>
      <c r="FFY30" s="170"/>
      <c r="FFZ30" s="170"/>
      <c r="FGA30" s="170"/>
      <c r="FGB30" s="170"/>
      <c r="FGC30" s="170"/>
      <c r="FGD30" s="170"/>
      <c r="FGE30" s="170"/>
      <c r="FGF30" s="170"/>
      <c r="FGG30" s="170"/>
      <c r="FGH30" s="170"/>
      <c r="FGI30" s="170"/>
      <c r="FGJ30" s="170"/>
      <c r="FGK30" s="170"/>
      <c r="FGL30" s="170"/>
      <c r="FGM30" s="170"/>
      <c r="FGN30" s="170"/>
      <c r="FGO30" s="170"/>
      <c r="FGP30" s="170"/>
      <c r="FGQ30" s="170"/>
      <c r="FGR30" s="170"/>
      <c r="FGS30" s="170"/>
      <c r="FGT30" s="170"/>
      <c r="FGU30" s="170"/>
      <c r="FGV30" s="170"/>
      <c r="FGW30" s="170"/>
      <c r="FGX30" s="170"/>
      <c r="FGY30" s="170"/>
      <c r="FGZ30" s="170"/>
      <c r="FHA30" s="170"/>
      <c r="FHB30" s="170"/>
      <c r="FHC30" s="170"/>
      <c r="FHD30" s="170"/>
      <c r="FHE30" s="170"/>
      <c r="FHF30" s="170"/>
      <c r="FHG30" s="170"/>
      <c r="FHH30" s="170"/>
      <c r="FHI30" s="170"/>
      <c r="FHJ30" s="170"/>
      <c r="FHK30" s="170"/>
      <c r="FHL30" s="170"/>
      <c r="FHM30" s="170"/>
      <c r="FHN30" s="170"/>
      <c r="FHO30" s="170"/>
      <c r="FHP30" s="170"/>
      <c r="FHQ30" s="170"/>
      <c r="FHR30" s="170"/>
      <c r="FHS30" s="170"/>
      <c r="FHT30" s="170"/>
      <c r="FHU30" s="170"/>
      <c r="FHV30" s="170"/>
      <c r="FHW30" s="170"/>
      <c r="FHX30" s="170"/>
      <c r="FHY30" s="170"/>
      <c r="FHZ30" s="170"/>
      <c r="FIA30" s="170"/>
      <c r="FIB30" s="170"/>
      <c r="FIC30" s="170"/>
      <c r="FID30" s="170"/>
      <c r="FIE30" s="170"/>
      <c r="FIF30" s="170"/>
      <c r="FIG30" s="170"/>
      <c r="FIH30" s="170"/>
      <c r="FII30" s="170"/>
      <c r="FIJ30" s="170"/>
      <c r="FIK30" s="170"/>
      <c r="FIL30" s="170"/>
      <c r="FIM30" s="170"/>
      <c r="FIN30" s="170"/>
      <c r="FIO30" s="170"/>
      <c r="FIP30" s="170"/>
      <c r="FIQ30" s="170"/>
      <c r="FIR30" s="170"/>
      <c r="FIS30" s="170"/>
      <c r="FIT30" s="170"/>
      <c r="FIU30" s="170"/>
      <c r="FIV30" s="170"/>
      <c r="FIW30" s="170"/>
      <c r="FIX30" s="170"/>
      <c r="FIY30" s="170"/>
      <c r="FIZ30" s="170"/>
      <c r="FJA30" s="170"/>
      <c r="FJB30" s="170"/>
      <c r="FJC30" s="170"/>
      <c r="FJD30" s="170"/>
      <c r="FJE30" s="170"/>
      <c r="FJF30" s="170"/>
      <c r="FJG30" s="170"/>
      <c r="FJH30" s="170"/>
      <c r="FJI30" s="170"/>
      <c r="FJJ30" s="170"/>
      <c r="FJK30" s="170"/>
      <c r="FJL30" s="170"/>
      <c r="FJM30" s="170"/>
      <c r="FJN30" s="170"/>
      <c r="FJO30" s="170"/>
      <c r="FJP30" s="170"/>
      <c r="FJQ30" s="170"/>
      <c r="FJR30" s="170"/>
      <c r="FJS30" s="170"/>
      <c r="FJT30" s="170"/>
      <c r="FJU30" s="170"/>
      <c r="FJV30" s="170"/>
      <c r="FJW30" s="170"/>
      <c r="FJX30" s="170"/>
      <c r="FJY30" s="170"/>
      <c r="FJZ30" s="170"/>
      <c r="FKA30" s="170"/>
      <c r="FKB30" s="170"/>
      <c r="FKC30" s="170"/>
      <c r="FKD30" s="170"/>
      <c r="FKE30" s="170"/>
      <c r="FKF30" s="170"/>
      <c r="FKG30" s="170"/>
      <c r="FKH30" s="170"/>
      <c r="FKI30" s="170"/>
      <c r="FKJ30" s="170"/>
      <c r="FKK30" s="170"/>
      <c r="FKL30" s="170"/>
      <c r="FKM30" s="170"/>
      <c r="FKN30" s="170"/>
      <c r="FKO30" s="170"/>
      <c r="FKP30" s="170"/>
      <c r="FKQ30" s="170"/>
      <c r="FKR30" s="170"/>
      <c r="FKS30" s="170"/>
      <c r="FKT30" s="170"/>
      <c r="FKU30" s="170"/>
      <c r="FKV30" s="170"/>
      <c r="FKW30" s="170"/>
      <c r="FKX30" s="170"/>
      <c r="FKY30" s="170"/>
      <c r="FKZ30" s="170"/>
      <c r="FLA30" s="170"/>
      <c r="FLB30" s="170"/>
      <c r="FLC30" s="170"/>
      <c r="FLD30" s="170"/>
      <c r="FLE30" s="170"/>
      <c r="FLF30" s="170"/>
      <c r="FLG30" s="170"/>
      <c r="FLH30" s="170"/>
      <c r="FLI30" s="170"/>
      <c r="FLJ30" s="170"/>
      <c r="FLK30" s="170"/>
      <c r="FLL30" s="170"/>
      <c r="FLM30" s="170"/>
      <c r="FLN30" s="170"/>
      <c r="FLO30" s="170"/>
      <c r="FLP30" s="170"/>
      <c r="FLQ30" s="170"/>
      <c r="FLR30" s="170"/>
      <c r="FLS30" s="170"/>
      <c r="FLT30" s="170"/>
      <c r="FLU30" s="170"/>
      <c r="FLV30" s="170"/>
      <c r="FLW30" s="170"/>
      <c r="FLX30" s="170"/>
      <c r="FLY30" s="170"/>
      <c r="FLZ30" s="170"/>
      <c r="FMA30" s="170"/>
      <c r="FMB30" s="170"/>
      <c r="FMC30" s="170"/>
      <c r="FMD30" s="170"/>
      <c r="FME30" s="170"/>
      <c r="FMF30" s="170"/>
      <c r="FMG30" s="170"/>
      <c r="FMH30" s="170"/>
      <c r="FMI30" s="170"/>
      <c r="FMJ30" s="170"/>
      <c r="FMK30" s="170"/>
      <c r="FML30" s="170"/>
      <c r="FMM30" s="170"/>
      <c r="FMN30" s="170"/>
      <c r="FMO30" s="170"/>
      <c r="FMP30" s="170"/>
      <c r="FMQ30" s="170"/>
      <c r="FMR30" s="170"/>
      <c r="FMS30" s="170"/>
      <c r="FMT30" s="170"/>
      <c r="FMU30" s="170"/>
      <c r="FMV30" s="170"/>
      <c r="FMW30" s="170"/>
      <c r="FMX30" s="170"/>
      <c r="FMY30" s="170"/>
      <c r="FMZ30" s="170"/>
      <c r="FNA30" s="170"/>
      <c r="FNB30" s="170"/>
      <c r="FNC30" s="170"/>
      <c r="FND30" s="170"/>
      <c r="FNE30" s="170"/>
      <c r="FNF30" s="170"/>
      <c r="FNG30" s="170"/>
      <c r="FNH30" s="170"/>
      <c r="FNI30" s="170"/>
      <c r="FNJ30" s="170"/>
      <c r="FNK30" s="170"/>
      <c r="FNL30" s="170"/>
      <c r="FNM30" s="170"/>
      <c r="FNN30" s="170"/>
      <c r="FNO30" s="170"/>
      <c r="FNP30" s="170"/>
      <c r="FNQ30" s="170"/>
      <c r="FNR30" s="170"/>
      <c r="FNS30" s="170"/>
      <c r="FNT30" s="170"/>
      <c r="FNU30" s="170"/>
      <c r="FNV30" s="170"/>
      <c r="FNW30" s="170"/>
      <c r="FNX30" s="170"/>
      <c r="FNY30" s="170"/>
      <c r="FNZ30" s="170"/>
      <c r="FOA30" s="170"/>
      <c r="FOB30" s="170"/>
      <c r="FOC30" s="170"/>
      <c r="FOD30" s="170"/>
      <c r="FOE30" s="170"/>
      <c r="FOF30" s="170"/>
      <c r="FOG30" s="170"/>
      <c r="FOH30" s="170"/>
      <c r="FOI30" s="170"/>
      <c r="FOJ30" s="170"/>
      <c r="FOK30" s="170"/>
      <c r="FOL30" s="170"/>
      <c r="FOM30" s="170"/>
      <c r="FON30" s="170"/>
      <c r="FOO30" s="170"/>
      <c r="FOP30" s="170"/>
      <c r="FOQ30" s="170"/>
      <c r="FOR30" s="170"/>
      <c r="FOS30" s="170"/>
      <c r="FOT30" s="170"/>
      <c r="FOU30" s="170"/>
      <c r="FOV30" s="170"/>
      <c r="FOW30" s="170"/>
      <c r="FOX30" s="170"/>
      <c r="FOY30" s="170"/>
      <c r="FOZ30" s="170"/>
      <c r="FPA30" s="170"/>
      <c r="FPB30" s="170"/>
      <c r="FPC30" s="170"/>
      <c r="FPD30" s="170"/>
      <c r="FPE30" s="170"/>
      <c r="FPF30" s="170"/>
      <c r="FPG30" s="170"/>
      <c r="FPH30" s="170"/>
      <c r="FPI30" s="170"/>
      <c r="FPJ30" s="170"/>
      <c r="FPK30" s="170"/>
      <c r="FPL30" s="170"/>
      <c r="FPM30" s="170"/>
      <c r="FPN30" s="170"/>
      <c r="FPO30" s="170"/>
      <c r="FPP30" s="170"/>
      <c r="FPQ30" s="170"/>
      <c r="FPR30" s="170"/>
      <c r="FPS30" s="170"/>
      <c r="FPT30" s="170"/>
      <c r="FPU30" s="170"/>
      <c r="FPV30" s="170"/>
      <c r="FPW30" s="170"/>
      <c r="FPX30" s="170"/>
      <c r="FPY30" s="170"/>
      <c r="FPZ30" s="170"/>
      <c r="FQA30" s="170"/>
      <c r="FQB30" s="170"/>
      <c r="FQC30" s="170"/>
      <c r="FQD30" s="170"/>
      <c r="FQE30" s="170"/>
      <c r="FQF30" s="170"/>
      <c r="FQG30" s="170"/>
      <c r="FQH30" s="170"/>
      <c r="FQI30" s="170"/>
      <c r="FQJ30" s="170"/>
      <c r="FQK30" s="170"/>
      <c r="FQL30" s="170"/>
      <c r="FQM30" s="170"/>
      <c r="FQN30" s="170"/>
      <c r="FQO30" s="170"/>
      <c r="FQP30" s="170"/>
      <c r="FQQ30" s="170"/>
      <c r="FQR30" s="170"/>
      <c r="FQS30" s="170"/>
      <c r="FQT30" s="170"/>
      <c r="FQU30" s="170"/>
      <c r="FQV30" s="170"/>
      <c r="FQW30" s="170"/>
      <c r="FQX30" s="170"/>
      <c r="FQY30" s="170"/>
      <c r="FQZ30" s="170"/>
      <c r="FRA30" s="170"/>
      <c r="FRB30" s="170"/>
      <c r="FRC30" s="170"/>
      <c r="FRD30" s="170"/>
      <c r="FRE30" s="170"/>
      <c r="FRF30" s="170"/>
      <c r="FRG30" s="170"/>
      <c r="FRH30" s="170"/>
      <c r="FRI30" s="170"/>
      <c r="FRJ30" s="170"/>
      <c r="FRK30" s="170"/>
      <c r="FRL30" s="170"/>
      <c r="FRM30" s="170"/>
      <c r="FRN30" s="170"/>
      <c r="FRO30" s="170"/>
      <c r="FRP30" s="170"/>
      <c r="FRQ30" s="170"/>
      <c r="FRR30" s="170"/>
      <c r="FRS30" s="170"/>
      <c r="FRT30" s="170"/>
      <c r="FRU30" s="170"/>
      <c r="FRV30" s="170"/>
      <c r="FRW30" s="170"/>
      <c r="FRX30" s="170"/>
      <c r="FRY30" s="170"/>
      <c r="FRZ30" s="170"/>
      <c r="FSA30" s="170"/>
      <c r="FSB30" s="170"/>
      <c r="FSC30" s="170"/>
      <c r="FSD30" s="170"/>
      <c r="FSE30" s="170"/>
      <c r="FSF30" s="170"/>
      <c r="FSG30" s="170"/>
      <c r="FSH30" s="170"/>
      <c r="FSI30" s="170"/>
      <c r="FSJ30" s="170"/>
      <c r="FSK30" s="170"/>
      <c r="FSL30" s="170"/>
      <c r="FSM30" s="170"/>
      <c r="FSN30" s="170"/>
      <c r="FSO30" s="170"/>
      <c r="FSP30" s="170"/>
      <c r="FSQ30" s="170"/>
      <c r="FSR30" s="170"/>
      <c r="FSS30" s="170"/>
      <c r="FST30" s="170"/>
      <c r="FSU30" s="170"/>
      <c r="FSV30" s="170"/>
      <c r="FSW30" s="170"/>
      <c r="FSX30" s="170"/>
      <c r="FSY30" s="170"/>
      <c r="FSZ30" s="170"/>
      <c r="FTA30" s="170"/>
      <c r="FTB30" s="170"/>
      <c r="FTC30" s="170"/>
      <c r="FTD30" s="170"/>
      <c r="FTE30" s="170"/>
      <c r="FTF30" s="170"/>
      <c r="FTG30" s="170"/>
      <c r="FTH30" s="170"/>
      <c r="FTI30" s="170"/>
      <c r="FTJ30" s="170"/>
      <c r="FTK30" s="170"/>
      <c r="FTL30" s="170"/>
      <c r="FTM30" s="170"/>
      <c r="FTN30" s="170"/>
      <c r="FTO30" s="170"/>
      <c r="FTP30" s="170"/>
      <c r="FTQ30" s="170"/>
      <c r="FTR30" s="170"/>
      <c r="FTS30" s="170"/>
      <c r="FTT30" s="170"/>
      <c r="FTU30" s="170"/>
      <c r="FTV30" s="170"/>
      <c r="FTW30" s="170"/>
      <c r="FTX30" s="170"/>
      <c r="FTY30" s="170"/>
      <c r="FTZ30" s="170"/>
      <c r="FUA30" s="170"/>
      <c r="FUB30" s="170"/>
      <c r="FUC30" s="170"/>
      <c r="FUD30" s="170"/>
      <c r="FUE30" s="170"/>
      <c r="FUF30" s="170"/>
      <c r="FUG30" s="170"/>
      <c r="FUH30" s="170"/>
      <c r="FUI30" s="170"/>
      <c r="FUJ30" s="170"/>
      <c r="FUK30" s="170"/>
      <c r="FUL30" s="170"/>
      <c r="FUM30" s="170"/>
      <c r="FUN30" s="170"/>
      <c r="FUO30" s="170"/>
      <c r="FUP30" s="170"/>
      <c r="FUQ30" s="170"/>
      <c r="FUR30" s="170"/>
      <c r="FUS30" s="170"/>
      <c r="FUT30" s="170"/>
      <c r="FUU30" s="170"/>
      <c r="FUV30" s="170"/>
      <c r="FUW30" s="170"/>
      <c r="FUX30" s="170"/>
      <c r="FUY30" s="170"/>
      <c r="FUZ30" s="170"/>
      <c r="FVA30" s="170"/>
      <c r="FVB30" s="170"/>
      <c r="FVC30" s="170"/>
      <c r="FVD30" s="170"/>
      <c r="FVE30" s="170"/>
      <c r="FVF30" s="170"/>
      <c r="FVG30" s="170"/>
      <c r="FVH30" s="170"/>
      <c r="FVI30" s="170"/>
      <c r="FVJ30" s="170"/>
      <c r="FVK30" s="170"/>
      <c r="FVL30" s="170"/>
      <c r="FVM30" s="170"/>
      <c r="FVN30" s="170"/>
      <c r="FVO30" s="170"/>
      <c r="FVP30" s="170"/>
      <c r="FVQ30" s="170"/>
      <c r="FVR30" s="170"/>
      <c r="FVS30" s="170"/>
      <c r="FVT30" s="170"/>
      <c r="FVU30" s="170"/>
      <c r="FVV30" s="170"/>
      <c r="FVW30" s="170"/>
      <c r="FVX30" s="170"/>
      <c r="FVY30" s="170"/>
      <c r="FVZ30" s="170"/>
      <c r="FWA30" s="170"/>
      <c r="FWB30" s="170"/>
      <c r="FWC30" s="170"/>
      <c r="FWD30" s="170"/>
      <c r="FWE30" s="170"/>
      <c r="FWF30" s="170"/>
      <c r="FWG30" s="170"/>
      <c r="FWH30" s="170"/>
      <c r="FWI30" s="170"/>
      <c r="FWJ30" s="170"/>
      <c r="FWK30" s="170"/>
      <c r="FWL30" s="170"/>
      <c r="FWM30" s="170"/>
      <c r="FWN30" s="170"/>
      <c r="FWO30" s="170"/>
      <c r="FWP30" s="170"/>
      <c r="FWQ30" s="170"/>
      <c r="FWR30" s="170"/>
      <c r="FWS30" s="170"/>
      <c r="FWT30" s="170"/>
      <c r="FWU30" s="170"/>
      <c r="FWV30" s="170"/>
      <c r="FWW30" s="170"/>
      <c r="FWX30" s="170"/>
      <c r="FWY30" s="170"/>
      <c r="FWZ30" s="170"/>
      <c r="FXA30" s="170"/>
      <c r="FXB30" s="170"/>
      <c r="FXC30" s="170"/>
      <c r="FXD30" s="170"/>
      <c r="FXE30" s="170"/>
      <c r="FXF30" s="170"/>
      <c r="FXG30" s="170"/>
      <c r="FXH30" s="170"/>
      <c r="FXI30" s="170"/>
      <c r="FXJ30" s="170"/>
      <c r="FXK30" s="170"/>
      <c r="FXL30" s="170"/>
      <c r="FXM30" s="170"/>
      <c r="FXN30" s="170"/>
      <c r="FXO30" s="170"/>
      <c r="FXP30" s="170"/>
      <c r="FXQ30" s="170"/>
      <c r="FXR30" s="170"/>
      <c r="FXS30" s="170"/>
      <c r="FXT30" s="170"/>
      <c r="FXU30" s="170"/>
      <c r="FXV30" s="170"/>
      <c r="FXW30" s="170"/>
      <c r="FXX30" s="170"/>
      <c r="FXY30" s="170"/>
      <c r="FXZ30" s="170"/>
      <c r="FYA30" s="170"/>
      <c r="FYB30" s="170"/>
      <c r="FYC30" s="170"/>
      <c r="FYD30" s="170"/>
      <c r="FYE30" s="170"/>
      <c r="FYF30" s="170"/>
      <c r="FYG30" s="170"/>
      <c r="FYH30" s="170"/>
      <c r="FYI30" s="170"/>
      <c r="FYJ30" s="170"/>
      <c r="FYK30" s="170"/>
      <c r="FYL30" s="170"/>
      <c r="FYM30" s="170"/>
      <c r="FYN30" s="170"/>
      <c r="FYO30" s="170"/>
      <c r="FYP30" s="170"/>
      <c r="FYQ30" s="170"/>
      <c r="FYR30" s="170"/>
      <c r="FYS30" s="170"/>
      <c r="FYT30" s="170"/>
      <c r="FYU30" s="170"/>
      <c r="FYV30" s="170"/>
      <c r="FYW30" s="170"/>
      <c r="FYX30" s="170"/>
      <c r="FYY30" s="170"/>
      <c r="FYZ30" s="170"/>
      <c r="FZA30" s="170"/>
      <c r="FZB30" s="170"/>
      <c r="FZC30" s="170"/>
      <c r="FZD30" s="170"/>
      <c r="FZE30" s="170"/>
      <c r="FZF30" s="170"/>
      <c r="FZG30" s="170"/>
      <c r="FZH30" s="170"/>
      <c r="FZI30" s="170"/>
      <c r="FZJ30" s="170"/>
      <c r="FZK30" s="170"/>
      <c r="FZL30" s="170"/>
      <c r="FZM30" s="170"/>
      <c r="FZN30" s="170"/>
      <c r="FZO30" s="170"/>
      <c r="FZP30" s="170"/>
      <c r="FZQ30" s="170"/>
      <c r="FZR30" s="170"/>
      <c r="FZS30" s="170"/>
      <c r="FZT30" s="170"/>
      <c r="FZU30" s="170"/>
      <c r="FZV30" s="170"/>
      <c r="FZW30" s="170"/>
      <c r="FZX30" s="170"/>
      <c r="FZY30" s="170"/>
      <c r="FZZ30" s="170"/>
      <c r="GAA30" s="170"/>
      <c r="GAB30" s="170"/>
      <c r="GAC30" s="170"/>
      <c r="GAD30" s="170"/>
      <c r="GAE30" s="170"/>
      <c r="GAF30" s="170"/>
      <c r="GAG30" s="170"/>
      <c r="GAH30" s="170"/>
      <c r="GAI30" s="170"/>
      <c r="GAJ30" s="170"/>
      <c r="GAK30" s="170"/>
      <c r="GAL30" s="170"/>
      <c r="GAM30" s="170"/>
      <c r="GAN30" s="170"/>
      <c r="GAO30" s="170"/>
      <c r="GAP30" s="170"/>
      <c r="GAQ30" s="170"/>
      <c r="GAR30" s="170"/>
      <c r="GAS30" s="170"/>
      <c r="GAT30" s="170"/>
      <c r="GAU30" s="170"/>
      <c r="GAV30" s="170"/>
      <c r="GAW30" s="170"/>
      <c r="GAX30" s="170"/>
      <c r="GAY30" s="170"/>
      <c r="GAZ30" s="170"/>
      <c r="GBA30" s="170"/>
      <c r="GBB30" s="170"/>
      <c r="GBC30" s="170"/>
      <c r="GBD30" s="170"/>
      <c r="GBE30" s="170"/>
      <c r="GBF30" s="170"/>
      <c r="GBG30" s="170"/>
      <c r="GBH30" s="170"/>
      <c r="GBI30" s="170"/>
      <c r="GBJ30" s="170"/>
      <c r="GBK30" s="170"/>
      <c r="GBL30" s="170"/>
      <c r="GBM30" s="170"/>
      <c r="GBN30" s="170"/>
      <c r="GBO30" s="170"/>
      <c r="GBP30" s="170"/>
      <c r="GBQ30" s="170"/>
      <c r="GBR30" s="170"/>
      <c r="GBS30" s="170"/>
      <c r="GBT30" s="170"/>
      <c r="GBU30" s="170"/>
      <c r="GBV30" s="170"/>
      <c r="GBW30" s="170"/>
      <c r="GBX30" s="170"/>
      <c r="GBY30" s="170"/>
      <c r="GBZ30" s="170"/>
      <c r="GCA30" s="170"/>
      <c r="GCB30" s="170"/>
      <c r="GCC30" s="170"/>
      <c r="GCD30" s="170"/>
      <c r="GCE30" s="170"/>
      <c r="GCF30" s="170"/>
      <c r="GCG30" s="170"/>
      <c r="GCH30" s="170"/>
      <c r="GCI30" s="170"/>
      <c r="GCJ30" s="170"/>
      <c r="GCK30" s="170"/>
      <c r="GCL30" s="170"/>
      <c r="GCM30" s="170"/>
      <c r="GCN30" s="170"/>
      <c r="GCO30" s="170"/>
      <c r="GCP30" s="170"/>
      <c r="GCQ30" s="170"/>
      <c r="GCR30" s="170"/>
      <c r="GCS30" s="170"/>
      <c r="GCT30" s="170"/>
      <c r="GCU30" s="170"/>
      <c r="GCV30" s="170"/>
      <c r="GCW30" s="170"/>
      <c r="GCX30" s="170"/>
      <c r="GCY30" s="170"/>
      <c r="GCZ30" s="170"/>
      <c r="GDA30" s="170"/>
      <c r="GDB30" s="170"/>
      <c r="GDC30" s="170"/>
      <c r="GDD30" s="170"/>
      <c r="GDE30" s="170"/>
      <c r="GDF30" s="170"/>
      <c r="GDG30" s="170"/>
      <c r="GDH30" s="170"/>
      <c r="GDI30" s="170"/>
      <c r="GDJ30" s="170"/>
      <c r="GDK30" s="170"/>
      <c r="GDL30" s="170"/>
      <c r="GDM30" s="170"/>
      <c r="GDN30" s="170"/>
      <c r="GDO30" s="170"/>
      <c r="GDP30" s="170"/>
      <c r="GDQ30" s="170"/>
      <c r="GDR30" s="170"/>
      <c r="GDS30" s="170"/>
      <c r="GDT30" s="170"/>
      <c r="GDU30" s="170"/>
      <c r="GDV30" s="170"/>
      <c r="GDW30" s="170"/>
      <c r="GDX30" s="170"/>
      <c r="GDY30" s="170"/>
      <c r="GDZ30" s="170"/>
      <c r="GEA30" s="170"/>
      <c r="GEB30" s="170"/>
      <c r="GEC30" s="170"/>
      <c r="GED30" s="170"/>
      <c r="GEE30" s="170"/>
      <c r="GEF30" s="170"/>
      <c r="GEG30" s="170"/>
      <c r="GEH30" s="170"/>
      <c r="GEI30" s="170"/>
      <c r="GEJ30" s="170"/>
      <c r="GEK30" s="170"/>
      <c r="GEL30" s="170"/>
      <c r="GEM30" s="170"/>
      <c r="GEN30" s="170"/>
      <c r="GEO30" s="170"/>
      <c r="GEP30" s="170"/>
      <c r="GEQ30" s="170"/>
      <c r="GER30" s="170"/>
      <c r="GES30" s="170"/>
      <c r="GET30" s="170"/>
      <c r="GEU30" s="170"/>
      <c r="GEV30" s="170"/>
      <c r="GEW30" s="170"/>
      <c r="GEX30" s="170"/>
      <c r="GEY30" s="170"/>
      <c r="GEZ30" s="170"/>
      <c r="GFA30" s="170"/>
      <c r="GFB30" s="170"/>
      <c r="GFC30" s="170"/>
      <c r="GFD30" s="170"/>
      <c r="GFE30" s="170"/>
      <c r="GFF30" s="170"/>
      <c r="GFG30" s="170"/>
      <c r="GFH30" s="170"/>
      <c r="GFI30" s="170"/>
      <c r="GFJ30" s="170"/>
      <c r="GFK30" s="170"/>
      <c r="GFL30" s="170"/>
      <c r="GFM30" s="170"/>
      <c r="GFN30" s="170"/>
      <c r="GFO30" s="170"/>
      <c r="GFP30" s="170"/>
      <c r="GFQ30" s="170"/>
      <c r="GFR30" s="170"/>
      <c r="GFS30" s="170"/>
      <c r="GFT30" s="170"/>
      <c r="GFU30" s="170"/>
      <c r="GFV30" s="170"/>
      <c r="GFW30" s="170"/>
      <c r="GFX30" s="170"/>
      <c r="GFY30" s="170"/>
      <c r="GFZ30" s="170"/>
      <c r="GGA30" s="170"/>
      <c r="GGB30" s="170"/>
      <c r="GGC30" s="170"/>
      <c r="GGD30" s="170"/>
      <c r="GGE30" s="170"/>
      <c r="GGF30" s="170"/>
      <c r="GGG30" s="170"/>
      <c r="GGH30" s="170"/>
      <c r="GGI30" s="170"/>
      <c r="GGJ30" s="170"/>
      <c r="GGK30" s="170"/>
      <c r="GGL30" s="170"/>
      <c r="GGM30" s="170"/>
      <c r="GGN30" s="170"/>
      <c r="GGO30" s="170"/>
      <c r="GGP30" s="170"/>
      <c r="GGQ30" s="170"/>
      <c r="GGR30" s="170"/>
      <c r="GGS30" s="170"/>
      <c r="GGT30" s="170"/>
      <c r="GGU30" s="170"/>
      <c r="GGV30" s="170"/>
      <c r="GGW30" s="170"/>
      <c r="GGX30" s="170"/>
      <c r="GGY30" s="170"/>
      <c r="GGZ30" s="170"/>
      <c r="GHA30" s="170"/>
      <c r="GHB30" s="170"/>
      <c r="GHC30" s="170"/>
      <c r="GHD30" s="170"/>
      <c r="GHE30" s="170"/>
      <c r="GHF30" s="170"/>
      <c r="GHG30" s="170"/>
      <c r="GHH30" s="170"/>
      <c r="GHI30" s="170"/>
      <c r="GHJ30" s="170"/>
      <c r="GHK30" s="170"/>
      <c r="GHL30" s="170"/>
      <c r="GHM30" s="170"/>
      <c r="GHN30" s="170"/>
      <c r="GHO30" s="170"/>
      <c r="GHP30" s="170"/>
      <c r="GHQ30" s="170"/>
      <c r="GHR30" s="170"/>
      <c r="GHS30" s="170"/>
      <c r="GHT30" s="170"/>
      <c r="GHU30" s="170"/>
      <c r="GHV30" s="170"/>
      <c r="GHW30" s="170"/>
      <c r="GHX30" s="170"/>
      <c r="GHY30" s="170"/>
      <c r="GHZ30" s="170"/>
      <c r="GIA30" s="170"/>
      <c r="GIB30" s="170"/>
      <c r="GIC30" s="170"/>
      <c r="GID30" s="170"/>
      <c r="GIE30" s="170"/>
      <c r="GIF30" s="170"/>
      <c r="GIG30" s="170"/>
      <c r="GIH30" s="170"/>
      <c r="GII30" s="170"/>
      <c r="GIJ30" s="170"/>
      <c r="GIK30" s="170"/>
      <c r="GIL30" s="170"/>
      <c r="GIM30" s="170"/>
      <c r="GIN30" s="170"/>
      <c r="GIO30" s="170"/>
      <c r="GIP30" s="170"/>
      <c r="GIQ30" s="170"/>
      <c r="GIR30" s="170"/>
      <c r="GIS30" s="170"/>
      <c r="GIT30" s="170"/>
      <c r="GIU30" s="170"/>
      <c r="GIV30" s="170"/>
      <c r="GIW30" s="170"/>
      <c r="GIX30" s="170"/>
      <c r="GIY30" s="170"/>
      <c r="GIZ30" s="170"/>
      <c r="GJA30" s="170"/>
      <c r="GJB30" s="170"/>
      <c r="GJC30" s="170"/>
      <c r="GJD30" s="170"/>
      <c r="GJE30" s="170"/>
      <c r="GJF30" s="170"/>
      <c r="GJG30" s="170"/>
      <c r="GJH30" s="170"/>
      <c r="GJI30" s="170"/>
      <c r="GJJ30" s="170"/>
      <c r="GJK30" s="170"/>
      <c r="GJL30" s="170"/>
      <c r="GJM30" s="170"/>
      <c r="GJN30" s="170"/>
      <c r="GJO30" s="170"/>
      <c r="GJP30" s="170"/>
      <c r="GJQ30" s="170"/>
      <c r="GJR30" s="170"/>
      <c r="GJS30" s="170"/>
      <c r="GJT30" s="170"/>
      <c r="GJU30" s="170"/>
      <c r="GJV30" s="170"/>
      <c r="GJW30" s="170"/>
      <c r="GJX30" s="170"/>
      <c r="GJY30" s="170"/>
      <c r="GJZ30" s="170"/>
      <c r="GKA30" s="170"/>
      <c r="GKB30" s="170"/>
      <c r="GKC30" s="170"/>
      <c r="GKD30" s="170"/>
      <c r="GKE30" s="170"/>
      <c r="GKF30" s="170"/>
      <c r="GKG30" s="170"/>
      <c r="GKH30" s="170"/>
      <c r="GKI30" s="170"/>
      <c r="GKJ30" s="170"/>
      <c r="GKK30" s="170"/>
      <c r="GKL30" s="170"/>
      <c r="GKM30" s="170"/>
      <c r="GKN30" s="170"/>
      <c r="GKO30" s="170"/>
      <c r="GKP30" s="170"/>
      <c r="GKQ30" s="170"/>
      <c r="GKR30" s="170"/>
      <c r="GKS30" s="170"/>
      <c r="GKT30" s="170"/>
      <c r="GKU30" s="170"/>
      <c r="GKV30" s="170"/>
      <c r="GKW30" s="170"/>
      <c r="GKX30" s="170"/>
      <c r="GKY30" s="170"/>
      <c r="GKZ30" s="170"/>
      <c r="GLA30" s="170"/>
      <c r="GLB30" s="170"/>
      <c r="GLC30" s="170"/>
      <c r="GLD30" s="170"/>
      <c r="GLE30" s="170"/>
      <c r="GLF30" s="170"/>
      <c r="GLG30" s="170"/>
      <c r="GLH30" s="170"/>
      <c r="GLI30" s="170"/>
      <c r="GLJ30" s="170"/>
      <c r="GLK30" s="170"/>
      <c r="GLL30" s="170"/>
      <c r="GLM30" s="170"/>
      <c r="GLN30" s="170"/>
      <c r="GLO30" s="170"/>
      <c r="GLP30" s="170"/>
      <c r="GLQ30" s="170"/>
      <c r="GLR30" s="170"/>
      <c r="GLS30" s="170"/>
      <c r="GLT30" s="170"/>
      <c r="GLU30" s="170"/>
      <c r="GLV30" s="170"/>
      <c r="GLW30" s="170"/>
      <c r="GLX30" s="170"/>
      <c r="GLY30" s="170"/>
      <c r="GLZ30" s="170"/>
      <c r="GMA30" s="170"/>
      <c r="GMB30" s="170"/>
      <c r="GMC30" s="170"/>
      <c r="GMD30" s="170"/>
      <c r="GME30" s="170"/>
      <c r="GMF30" s="170"/>
      <c r="GMG30" s="170"/>
      <c r="GMH30" s="170"/>
      <c r="GMI30" s="170"/>
      <c r="GMJ30" s="170"/>
      <c r="GMK30" s="170"/>
      <c r="GML30" s="170"/>
      <c r="GMM30" s="170"/>
      <c r="GMN30" s="170"/>
      <c r="GMO30" s="170"/>
      <c r="GMP30" s="170"/>
      <c r="GMQ30" s="170"/>
      <c r="GMR30" s="170"/>
      <c r="GMS30" s="170"/>
      <c r="GMT30" s="170"/>
      <c r="GMU30" s="170"/>
      <c r="GMV30" s="170"/>
      <c r="GMW30" s="170"/>
      <c r="GMX30" s="170"/>
      <c r="GMY30" s="170"/>
      <c r="GMZ30" s="170"/>
      <c r="GNA30" s="170"/>
      <c r="GNB30" s="170"/>
      <c r="GNC30" s="170"/>
      <c r="GND30" s="170"/>
      <c r="GNE30" s="170"/>
      <c r="GNF30" s="170"/>
      <c r="GNG30" s="170"/>
      <c r="GNH30" s="170"/>
      <c r="GNI30" s="170"/>
      <c r="GNJ30" s="170"/>
      <c r="GNK30" s="170"/>
      <c r="GNL30" s="170"/>
      <c r="GNM30" s="170"/>
      <c r="GNN30" s="170"/>
      <c r="GNO30" s="170"/>
      <c r="GNP30" s="170"/>
      <c r="GNQ30" s="170"/>
      <c r="GNR30" s="170"/>
      <c r="GNS30" s="170"/>
      <c r="GNT30" s="170"/>
      <c r="GNU30" s="170"/>
      <c r="GNV30" s="170"/>
      <c r="GNW30" s="170"/>
      <c r="GNX30" s="170"/>
      <c r="GNY30" s="170"/>
      <c r="GNZ30" s="170"/>
      <c r="GOA30" s="170"/>
      <c r="GOB30" s="170"/>
      <c r="GOC30" s="170"/>
      <c r="GOD30" s="170"/>
      <c r="GOE30" s="170"/>
      <c r="GOF30" s="170"/>
      <c r="GOG30" s="170"/>
      <c r="GOH30" s="170"/>
      <c r="GOI30" s="170"/>
      <c r="GOJ30" s="170"/>
      <c r="GOK30" s="170"/>
      <c r="GOL30" s="170"/>
      <c r="GOM30" s="170"/>
      <c r="GON30" s="170"/>
      <c r="GOO30" s="170"/>
      <c r="GOP30" s="170"/>
      <c r="GOQ30" s="170"/>
      <c r="GOR30" s="170"/>
      <c r="GOS30" s="170"/>
      <c r="GOT30" s="170"/>
      <c r="GOU30" s="170"/>
      <c r="GOV30" s="170"/>
      <c r="GOW30" s="170"/>
      <c r="GOX30" s="170"/>
      <c r="GOY30" s="170"/>
      <c r="GOZ30" s="170"/>
      <c r="GPA30" s="170"/>
      <c r="GPB30" s="170"/>
      <c r="GPC30" s="170"/>
      <c r="GPD30" s="170"/>
      <c r="GPE30" s="170"/>
      <c r="GPF30" s="170"/>
      <c r="GPG30" s="170"/>
      <c r="GPH30" s="170"/>
      <c r="GPI30" s="170"/>
      <c r="GPJ30" s="170"/>
      <c r="GPK30" s="170"/>
      <c r="GPL30" s="170"/>
      <c r="GPM30" s="170"/>
      <c r="GPN30" s="170"/>
      <c r="GPO30" s="170"/>
      <c r="GPP30" s="170"/>
      <c r="GPQ30" s="170"/>
      <c r="GPR30" s="170"/>
      <c r="GPS30" s="170"/>
      <c r="GPT30" s="170"/>
      <c r="GPU30" s="170"/>
      <c r="GPV30" s="170"/>
      <c r="GPW30" s="170"/>
      <c r="GPX30" s="170"/>
      <c r="GPY30" s="170"/>
      <c r="GPZ30" s="170"/>
      <c r="GQA30" s="170"/>
      <c r="GQB30" s="170"/>
      <c r="GQC30" s="170"/>
      <c r="GQD30" s="170"/>
      <c r="GQE30" s="170"/>
      <c r="GQF30" s="170"/>
      <c r="GQG30" s="170"/>
      <c r="GQH30" s="170"/>
      <c r="GQI30" s="170"/>
      <c r="GQJ30" s="170"/>
      <c r="GQK30" s="170"/>
      <c r="GQL30" s="170"/>
      <c r="GQM30" s="170"/>
      <c r="GQN30" s="170"/>
      <c r="GQO30" s="170"/>
      <c r="GQP30" s="170"/>
      <c r="GQQ30" s="170"/>
      <c r="GQR30" s="170"/>
      <c r="GQS30" s="170"/>
      <c r="GQT30" s="170"/>
      <c r="GQU30" s="170"/>
      <c r="GQV30" s="170"/>
      <c r="GQW30" s="170"/>
      <c r="GQX30" s="170"/>
      <c r="GQY30" s="170"/>
      <c r="GQZ30" s="170"/>
      <c r="GRA30" s="170"/>
      <c r="GRB30" s="170"/>
      <c r="GRC30" s="170"/>
      <c r="GRD30" s="170"/>
      <c r="GRE30" s="170"/>
      <c r="GRF30" s="170"/>
      <c r="GRG30" s="170"/>
      <c r="GRH30" s="170"/>
      <c r="GRI30" s="170"/>
      <c r="GRJ30" s="170"/>
      <c r="GRK30" s="170"/>
      <c r="GRL30" s="170"/>
      <c r="GRM30" s="170"/>
      <c r="GRN30" s="170"/>
      <c r="GRO30" s="170"/>
      <c r="GRP30" s="170"/>
      <c r="GRQ30" s="170"/>
      <c r="GRR30" s="170"/>
      <c r="GRS30" s="170"/>
      <c r="GRT30" s="170"/>
      <c r="GRU30" s="170"/>
      <c r="GRV30" s="170"/>
      <c r="GRW30" s="170"/>
      <c r="GRX30" s="170"/>
      <c r="GRY30" s="170"/>
      <c r="GRZ30" s="170"/>
      <c r="GSA30" s="170"/>
      <c r="GSB30" s="170"/>
      <c r="GSC30" s="170"/>
      <c r="GSD30" s="170"/>
      <c r="GSE30" s="170"/>
      <c r="GSF30" s="170"/>
      <c r="GSG30" s="170"/>
      <c r="GSH30" s="170"/>
      <c r="GSI30" s="170"/>
      <c r="GSJ30" s="170"/>
      <c r="GSK30" s="170"/>
      <c r="GSL30" s="170"/>
      <c r="GSM30" s="170"/>
      <c r="GSN30" s="170"/>
      <c r="GSO30" s="170"/>
      <c r="GSP30" s="170"/>
      <c r="GSQ30" s="170"/>
      <c r="GSR30" s="170"/>
      <c r="GSS30" s="170"/>
      <c r="GST30" s="170"/>
      <c r="GSU30" s="170"/>
      <c r="GSV30" s="170"/>
      <c r="GSW30" s="170"/>
      <c r="GSX30" s="170"/>
      <c r="GSY30" s="170"/>
      <c r="GSZ30" s="170"/>
      <c r="GTA30" s="170"/>
      <c r="GTB30" s="170"/>
      <c r="GTC30" s="170"/>
      <c r="GTD30" s="170"/>
      <c r="GTE30" s="170"/>
      <c r="GTF30" s="170"/>
      <c r="GTG30" s="170"/>
      <c r="GTH30" s="170"/>
      <c r="GTI30" s="170"/>
      <c r="GTJ30" s="170"/>
      <c r="GTK30" s="170"/>
      <c r="GTL30" s="170"/>
      <c r="GTM30" s="170"/>
      <c r="GTN30" s="170"/>
      <c r="GTO30" s="170"/>
      <c r="GTP30" s="170"/>
      <c r="GTQ30" s="170"/>
      <c r="GTR30" s="170"/>
      <c r="GTS30" s="170"/>
      <c r="GTT30" s="170"/>
      <c r="GTU30" s="170"/>
      <c r="GTV30" s="170"/>
      <c r="GTW30" s="170"/>
      <c r="GTX30" s="170"/>
      <c r="GTY30" s="170"/>
      <c r="GTZ30" s="170"/>
      <c r="GUA30" s="170"/>
      <c r="GUB30" s="170"/>
      <c r="GUC30" s="170"/>
      <c r="GUD30" s="170"/>
      <c r="GUE30" s="170"/>
      <c r="GUF30" s="170"/>
      <c r="GUG30" s="170"/>
      <c r="GUH30" s="170"/>
      <c r="GUI30" s="170"/>
      <c r="GUJ30" s="170"/>
      <c r="GUK30" s="170"/>
      <c r="GUL30" s="170"/>
      <c r="GUM30" s="170"/>
      <c r="GUN30" s="170"/>
      <c r="GUO30" s="170"/>
      <c r="GUP30" s="170"/>
      <c r="GUQ30" s="170"/>
      <c r="GUR30" s="170"/>
      <c r="GUS30" s="170"/>
      <c r="GUT30" s="170"/>
      <c r="GUU30" s="170"/>
      <c r="GUV30" s="170"/>
      <c r="GUW30" s="170"/>
      <c r="GUX30" s="170"/>
      <c r="GUY30" s="170"/>
      <c r="GUZ30" s="170"/>
      <c r="GVA30" s="170"/>
      <c r="GVB30" s="170"/>
      <c r="GVC30" s="170"/>
      <c r="GVD30" s="170"/>
      <c r="GVE30" s="170"/>
      <c r="GVF30" s="170"/>
      <c r="GVG30" s="170"/>
      <c r="GVH30" s="170"/>
      <c r="GVI30" s="170"/>
      <c r="GVJ30" s="170"/>
      <c r="GVK30" s="170"/>
      <c r="GVL30" s="170"/>
      <c r="GVM30" s="170"/>
      <c r="GVN30" s="170"/>
      <c r="GVO30" s="170"/>
      <c r="GVP30" s="170"/>
      <c r="GVQ30" s="170"/>
      <c r="GVR30" s="170"/>
      <c r="GVS30" s="170"/>
      <c r="GVT30" s="170"/>
      <c r="GVU30" s="170"/>
      <c r="GVV30" s="170"/>
      <c r="GVW30" s="170"/>
      <c r="GVX30" s="170"/>
      <c r="GVY30" s="170"/>
      <c r="GVZ30" s="170"/>
      <c r="GWA30" s="170"/>
      <c r="GWB30" s="170"/>
      <c r="GWC30" s="170"/>
      <c r="GWD30" s="170"/>
      <c r="GWE30" s="170"/>
      <c r="GWF30" s="170"/>
      <c r="GWG30" s="170"/>
      <c r="GWH30" s="170"/>
      <c r="GWI30" s="170"/>
      <c r="GWJ30" s="170"/>
      <c r="GWK30" s="170"/>
      <c r="GWL30" s="170"/>
      <c r="GWM30" s="170"/>
      <c r="GWN30" s="170"/>
      <c r="GWO30" s="170"/>
      <c r="GWP30" s="170"/>
      <c r="GWQ30" s="170"/>
      <c r="GWR30" s="170"/>
      <c r="GWS30" s="170"/>
      <c r="GWT30" s="170"/>
      <c r="GWU30" s="170"/>
      <c r="GWV30" s="170"/>
      <c r="GWW30" s="170"/>
      <c r="GWX30" s="170"/>
      <c r="GWY30" s="170"/>
      <c r="GWZ30" s="170"/>
      <c r="GXA30" s="170"/>
      <c r="GXB30" s="170"/>
      <c r="GXC30" s="170"/>
      <c r="GXD30" s="170"/>
      <c r="GXE30" s="170"/>
      <c r="GXF30" s="170"/>
      <c r="GXG30" s="170"/>
      <c r="GXH30" s="170"/>
      <c r="GXI30" s="170"/>
      <c r="GXJ30" s="170"/>
      <c r="GXK30" s="170"/>
      <c r="GXL30" s="170"/>
      <c r="GXM30" s="170"/>
      <c r="GXN30" s="170"/>
      <c r="GXO30" s="170"/>
      <c r="GXP30" s="170"/>
      <c r="GXQ30" s="170"/>
      <c r="GXR30" s="170"/>
      <c r="GXS30" s="170"/>
      <c r="GXT30" s="170"/>
      <c r="GXU30" s="170"/>
      <c r="GXV30" s="170"/>
      <c r="GXW30" s="170"/>
      <c r="GXX30" s="170"/>
      <c r="GXY30" s="170"/>
      <c r="GXZ30" s="170"/>
      <c r="GYA30" s="170"/>
      <c r="GYB30" s="170"/>
      <c r="GYC30" s="170"/>
      <c r="GYD30" s="170"/>
      <c r="GYE30" s="170"/>
      <c r="GYF30" s="170"/>
      <c r="GYG30" s="170"/>
      <c r="GYH30" s="170"/>
      <c r="GYI30" s="170"/>
      <c r="GYJ30" s="170"/>
      <c r="GYK30" s="170"/>
      <c r="GYL30" s="170"/>
      <c r="GYM30" s="170"/>
      <c r="GYN30" s="170"/>
      <c r="GYO30" s="170"/>
      <c r="GYP30" s="170"/>
      <c r="GYQ30" s="170"/>
      <c r="GYR30" s="170"/>
      <c r="GYS30" s="170"/>
      <c r="GYT30" s="170"/>
      <c r="GYU30" s="170"/>
      <c r="GYV30" s="170"/>
      <c r="GYW30" s="170"/>
      <c r="GYX30" s="170"/>
      <c r="GYY30" s="170"/>
      <c r="GYZ30" s="170"/>
      <c r="GZA30" s="170"/>
      <c r="GZB30" s="170"/>
      <c r="GZC30" s="170"/>
      <c r="GZD30" s="170"/>
      <c r="GZE30" s="170"/>
      <c r="GZF30" s="170"/>
      <c r="GZG30" s="170"/>
      <c r="GZH30" s="170"/>
      <c r="GZI30" s="170"/>
      <c r="GZJ30" s="170"/>
      <c r="GZK30" s="170"/>
      <c r="GZL30" s="170"/>
      <c r="GZM30" s="170"/>
      <c r="GZN30" s="170"/>
      <c r="GZO30" s="170"/>
      <c r="GZP30" s="170"/>
      <c r="GZQ30" s="170"/>
      <c r="GZR30" s="170"/>
      <c r="GZS30" s="170"/>
      <c r="GZT30" s="170"/>
      <c r="GZU30" s="170"/>
      <c r="GZV30" s="170"/>
      <c r="GZW30" s="170"/>
      <c r="GZX30" s="170"/>
      <c r="GZY30" s="170"/>
      <c r="GZZ30" s="170"/>
      <c r="HAA30" s="170"/>
      <c r="HAB30" s="170"/>
      <c r="HAC30" s="170"/>
      <c r="HAD30" s="170"/>
      <c r="HAE30" s="170"/>
      <c r="HAF30" s="170"/>
      <c r="HAG30" s="170"/>
      <c r="HAH30" s="170"/>
      <c r="HAI30" s="170"/>
      <c r="HAJ30" s="170"/>
      <c r="HAK30" s="170"/>
      <c r="HAL30" s="170"/>
      <c r="HAM30" s="170"/>
      <c r="HAN30" s="170"/>
      <c r="HAO30" s="170"/>
      <c r="HAP30" s="170"/>
      <c r="HAQ30" s="170"/>
      <c r="HAR30" s="170"/>
      <c r="HAS30" s="170"/>
      <c r="HAT30" s="170"/>
      <c r="HAU30" s="170"/>
      <c r="HAV30" s="170"/>
      <c r="HAW30" s="170"/>
      <c r="HAX30" s="170"/>
      <c r="HAY30" s="170"/>
      <c r="HAZ30" s="170"/>
      <c r="HBA30" s="170"/>
      <c r="HBB30" s="170"/>
      <c r="HBC30" s="170"/>
      <c r="HBD30" s="170"/>
      <c r="HBE30" s="170"/>
      <c r="HBF30" s="170"/>
      <c r="HBG30" s="170"/>
      <c r="HBH30" s="170"/>
      <c r="HBI30" s="170"/>
      <c r="HBJ30" s="170"/>
      <c r="HBK30" s="170"/>
      <c r="HBL30" s="170"/>
      <c r="HBM30" s="170"/>
      <c r="HBN30" s="170"/>
      <c r="HBO30" s="170"/>
      <c r="HBP30" s="170"/>
      <c r="HBQ30" s="170"/>
      <c r="HBR30" s="170"/>
      <c r="HBS30" s="170"/>
      <c r="HBT30" s="170"/>
      <c r="HBU30" s="170"/>
      <c r="HBV30" s="170"/>
      <c r="HBW30" s="170"/>
      <c r="HBX30" s="170"/>
      <c r="HBY30" s="170"/>
      <c r="HBZ30" s="170"/>
      <c r="HCA30" s="170"/>
      <c r="HCB30" s="170"/>
      <c r="HCC30" s="170"/>
      <c r="HCD30" s="170"/>
      <c r="HCE30" s="170"/>
      <c r="HCF30" s="170"/>
      <c r="HCG30" s="170"/>
      <c r="HCH30" s="170"/>
      <c r="HCI30" s="170"/>
      <c r="HCJ30" s="170"/>
      <c r="HCK30" s="170"/>
      <c r="HCL30" s="170"/>
      <c r="HCM30" s="170"/>
      <c r="HCN30" s="170"/>
      <c r="HCO30" s="170"/>
      <c r="HCP30" s="170"/>
      <c r="HCQ30" s="170"/>
      <c r="HCR30" s="170"/>
      <c r="HCS30" s="170"/>
      <c r="HCT30" s="170"/>
      <c r="HCU30" s="170"/>
      <c r="HCV30" s="170"/>
      <c r="HCW30" s="170"/>
      <c r="HCX30" s="170"/>
      <c r="HCY30" s="170"/>
      <c r="HCZ30" s="170"/>
      <c r="HDA30" s="170"/>
      <c r="HDB30" s="170"/>
      <c r="HDC30" s="170"/>
      <c r="HDD30" s="170"/>
      <c r="HDE30" s="170"/>
      <c r="HDF30" s="170"/>
      <c r="HDG30" s="170"/>
      <c r="HDH30" s="170"/>
      <c r="HDI30" s="170"/>
      <c r="HDJ30" s="170"/>
      <c r="HDK30" s="170"/>
      <c r="HDL30" s="170"/>
      <c r="HDM30" s="170"/>
      <c r="HDN30" s="170"/>
      <c r="HDO30" s="170"/>
      <c r="HDP30" s="170"/>
      <c r="HDQ30" s="170"/>
      <c r="HDR30" s="170"/>
      <c r="HDS30" s="170"/>
      <c r="HDT30" s="170"/>
      <c r="HDU30" s="170"/>
      <c r="HDV30" s="170"/>
      <c r="HDW30" s="170"/>
      <c r="HDX30" s="170"/>
      <c r="HDY30" s="170"/>
      <c r="HDZ30" s="170"/>
      <c r="HEA30" s="170"/>
      <c r="HEB30" s="170"/>
      <c r="HEC30" s="170"/>
      <c r="HED30" s="170"/>
      <c r="HEE30" s="170"/>
      <c r="HEF30" s="170"/>
      <c r="HEG30" s="170"/>
      <c r="HEH30" s="170"/>
      <c r="HEI30" s="170"/>
      <c r="HEJ30" s="170"/>
      <c r="HEK30" s="170"/>
      <c r="HEL30" s="170"/>
      <c r="HEM30" s="170"/>
      <c r="HEN30" s="170"/>
      <c r="HEO30" s="170"/>
      <c r="HEP30" s="170"/>
      <c r="HEQ30" s="170"/>
      <c r="HER30" s="170"/>
      <c r="HES30" s="170"/>
      <c r="HET30" s="170"/>
      <c r="HEU30" s="170"/>
      <c r="HEV30" s="170"/>
      <c r="HEW30" s="170"/>
      <c r="HEX30" s="170"/>
      <c r="HEY30" s="170"/>
      <c r="HEZ30" s="170"/>
      <c r="HFA30" s="170"/>
      <c r="HFB30" s="170"/>
      <c r="HFC30" s="170"/>
      <c r="HFD30" s="170"/>
      <c r="HFE30" s="170"/>
      <c r="HFF30" s="170"/>
      <c r="HFG30" s="170"/>
      <c r="HFH30" s="170"/>
      <c r="HFI30" s="170"/>
      <c r="HFJ30" s="170"/>
      <c r="HFK30" s="170"/>
      <c r="HFL30" s="170"/>
      <c r="HFM30" s="170"/>
      <c r="HFN30" s="170"/>
      <c r="HFO30" s="170"/>
      <c r="HFP30" s="170"/>
      <c r="HFQ30" s="170"/>
      <c r="HFR30" s="170"/>
      <c r="HFS30" s="170"/>
      <c r="HFT30" s="170"/>
      <c r="HFU30" s="170"/>
      <c r="HFV30" s="170"/>
      <c r="HFW30" s="170"/>
      <c r="HFX30" s="170"/>
      <c r="HFY30" s="170"/>
      <c r="HFZ30" s="170"/>
      <c r="HGA30" s="170"/>
      <c r="HGB30" s="170"/>
      <c r="HGC30" s="170"/>
      <c r="HGD30" s="170"/>
      <c r="HGE30" s="170"/>
      <c r="HGF30" s="170"/>
      <c r="HGG30" s="170"/>
      <c r="HGH30" s="170"/>
      <c r="HGI30" s="170"/>
      <c r="HGJ30" s="170"/>
      <c r="HGK30" s="170"/>
      <c r="HGL30" s="170"/>
      <c r="HGM30" s="170"/>
      <c r="HGN30" s="170"/>
      <c r="HGO30" s="170"/>
      <c r="HGP30" s="170"/>
      <c r="HGQ30" s="170"/>
      <c r="HGR30" s="170"/>
      <c r="HGS30" s="170"/>
      <c r="HGT30" s="170"/>
      <c r="HGU30" s="170"/>
      <c r="HGV30" s="170"/>
      <c r="HGW30" s="170"/>
      <c r="HGX30" s="170"/>
      <c r="HGY30" s="170"/>
      <c r="HGZ30" s="170"/>
      <c r="HHA30" s="170"/>
      <c r="HHB30" s="170"/>
      <c r="HHC30" s="170"/>
      <c r="HHD30" s="170"/>
      <c r="HHE30" s="170"/>
      <c r="HHF30" s="170"/>
      <c r="HHG30" s="170"/>
      <c r="HHH30" s="170"/>
      <c r="HHI30" s="170"/>
      <c r="HHJ30" s="170"/>
      <c r="HHK30" s="170"/>
      <c r="HHL30" s="170"/>
      <c r="HHM30" s="170"/>
      <c r="HHN30" s="170"/>
      <c r="HHO30" s="170"/>
      <c r="HHP30" s="170"/>
      <c r="HHQ30" s="170"/>
      <c r="HHR30" s="170"/>
      <c r="HHS30" s="170"/>
      <c r="HHT30" s="170"/>
      <c r="HHU30" s="170"/>
      <c r="HHV30" s="170"/>
      <c r="HHW30" s="170"/>
      <c r="HHX30" s="170"/>
      <c r="HHY30" s="170"/>
      <c r="HHZ30" s="170"/>
      <c r="HIA30" s="170"/>
      <c r="HIB30" s="170"/>
      <c r="HIC30" s="170"/>
      <c r="HID30" s="170"/>
      <c r="HIE30" s="170"/>
      <c r="HIF30" s="170"/>
      <c r="HIG30" s="170"/>
      <c r="HIH30" s="170"/>
      <c r="HII30" s="170"/>
      <c r="HIJ30" s="170"/>
      <c r="HIK30" s="170"/>
      <c r="HIL30" s="170"/>
      <c r="HIM30" s="170"/>
      <c r="HIN30" s="170"/>
      <c r="HIO30" s="170"/>
      <c r="HIP30" s="170"/>
      <c r="HIQ30" s="170"/>
      <c r="HIR30" s="170"/>
      <c r="HIS30" s="170"/>
      <c r="HIT30" s="170"/>
      <c r="HIU30" s="170"/>
      <c r="HIV30" s="170"/>
      <c r="HIW30" s="170"/>
      <c r="HIX30" s="170"/>
      <c r="HIY30" s="170"/>
      <c r="HIZ30" s="170"/>
      <c r="HJA30" s="170"/>
      <c r="HJB30" s="170"/>
      <c r="HJC30" s="170"/>
      <c r="HJD30" s="170"/>
      <c r="HJE30" s="170"/>
      <c r="HJF30" s="170"/>
      <c r="HJG30" s="170"/>
      <c r="HJH30" s="170"/>
      <c r="HJI30" s="170"/>
      <c r="HJJ30" s="170"/>
      <c r="HJK30" s="170"/>
      <c r="HJL30" s="170"/>
      <c r="HJM30" s="170"/>
      <c r="HJN30" s="170"/>
      <c r="HJO30" s="170"/>
      <c r="HJP30" s="170"/>
      <c r="HJQ30" s="170"/>
      <c r="HJR30" s="170"/>
      <c r="HJS30" s="170"/>
      <c r="HJT30" s="170"/>
      <c r="HJU30" s="170"/>
      <c r="HJV30" s="170"/>
      <c r="HJW30" s="170"/>
      <c r="HJX30" s="170"/>
      <c r="HJY30" s="170"/>
      <c r="HJZ30" s="170"/>
      <c r="HKA30" s="170"/>
      <c r="HKB30" s="170"/>
      <c r="HKC30" s="170"/>
      <c r="HKD30" s="170"/>
      <c r="HKE30" s="170"/>
      <c r="HKF30" s="170"/>
      <c r="HKG30" s="170"/>
      <c r="HKH30" s="170"/>
      <c r="HKI30" s="170"/>
      <c r="HKJ30" s="170"/>
      <c r="HKK30" s="170"/>
      <c r="HKL30" s="170"/>
      <c r="HKM30" s="170"/>
      <c r="HKN30" s="170"/>
      <c r="HKO30" s="170"/>
      <c r="HKP30" s="170"/>
      <c r="HKQ30" s="170"/>
      <c r="HKR30" s="170"/>
      <c r="HKS30" s="170"/>
      <c r="HKT30" s="170"/>
      <c r="HKU30" s="170"/>
      <c r="HKV30" s="170"/>
      <c r="HKW30" s="170"/>
      <c r="HKX30" s="170"/>
      <c r="HKY30" s="170"/>
      <c r="HKZ30" s="170"/>
      <c r="HLA30" s="170"/>
      <c r="HLB30" s="170"/>
      <c r="HLC30" s="170"/>
      <c r="HLD30" s="170"/>
      <c r="HLE30" s="170"/>
      <c r="HLF30" s="170"/>
      <c r="HLG30" s="170"/>
      <c r="HLH30" s="170"/>
      <c r="HLI30" s="170"/>
      <c r="HLJ30" s="170"/>
      <c r="HLK30" s="170"/>
      <c r="HLL30" s="170"/>
      <c r="HLM30" s="170"/>
      <c r="HLN30" s="170"/>
      <c r="HLO30" s="170"/>
      <c r="HLP30" s="170"/>
      <c r="HLQ30" s="170"/>
      <c r="HLR30" s="170"/>
      <c r="HLS30" s="170"/>
      <c r="HLT30" s="170"/>
      <c r="HLU30" s="170"/>
      <c r="HLV30" s="170"/>
      <c r="HLW30" s="170"/>
      <c r="HLX30" s="170"/>
      <c r="HLY30" s="170"/>
      <c r="HLZ30" s="170"/>
      <c r="HMA30" s="170"/>
      <c r="HMB30" s="170"/>
      <c r="HMC30" s="170"/>
      <c r="HMD30" s="170"/>
      <c r="HME30" s="170"/>
      <c r="HMF30" s="170"/>
      <c r="HMG30" s="170"/>
      <c r="HMH30" s="170"/>
      <c r="HMI30" s="170"/>
      <c r="HMJ30" s="170"/>
      <c r="HMK30" s="170"/>
      <c r="HML30" s="170"/>
      <c r="HMM30" s="170"/>
      <c r="HMN30" s="170"/>
      <c r="HMO30" s="170"/>
      <c r="HMP30" s="170"/>
      <c r="HMQ30" s="170"/>
      <c r="HMR30" s="170"/>
      <c r="HMS30" s="170"/>
      <c r="HMT30" s="170"/>
      <c r="HMU30" s="170"/>
      <c r="HMV30" s="170"/>
      <c r="HMW30" s="170"/>
      <c r="HMX30" s="170"/>
      <c r="HMY30" s="170"/>
      <c r="HMZ30" s="170"/>
      <c r="HNA30" s="170"/>
      <c r="HNB30" s="170"/>
      <c r="HNC30" s="170"/>
      <c r="HND30" s="170"/>
      <c r="HNE30" s="170"/>
      <c r="HNF30" s="170"/>
      <c r="HNG30" s="170"/>
      <c r="HNH30" s="170"/>
      <c r="HNI30" s="170"/>
      <c r="HNJ30" s="170"/>
      <c r="HNK30" s="170"/>
      <c r="HNL30" s="170"/>
      <c r="HNM30" s="170"/>
      <c r="HNN30" s="170"/>
      <c r="HNO30" s="170"/>
      <c r="HNP30" s="170"/>
      <c r="HNQ30" s="170"/>
      <c r="HNR30" s="170"/>
      <c r="HNS30" s="170"/>
      <c r="HNT30" s="170"/>
      <c r="HNU30" s="170"/>
      <c r="HNV30" s="170"/>
      <c r="HNW30" s="170"/>
      <c r="HNX30" s="170"/>
      <c r="HNY30" s="170"/>
      <c r="HNZ30" s="170"/>
      <c r="HOA30" s="170"/>
      <c r="HOB30" s="170"/>
      <c r="HOC30" s="170"/>
      <c r="HOD30" s="170"/>
      <c r="HOE30" s="170"/>
      <c r="HOF30" s="170"/>
      <c r="HOG30" s="170"/>
      <c r="HOH30" s="170"/>
      <c r="HOI30" s="170"/>
      <c r="HOJ30" s="170"/>
      <c r="HOK30" s="170"/>
      <c r="HOL30" s="170"/>
      <c r="HOM30" s="170"/>
      <c r="HON30" s="170"/>
      <c r="HOO30" s="170"/>
      <c r="HOP30" s="170"/>
      <c r="HOQ30" s="170"/>
      <c r="HOR30" s="170"/>
      <c r="HOS30" s="170"/>
      <c r="HOT30" s="170"/>
      <c r="HOU30" s="170"/>
      <c r="HOV30" s="170"/>
      <c r="HOW30" s="170"/>
      <c r="HOX30" s="170"/>
      <c r="HOY30" s="170"/>
      <c r="HOZ30" s="170"/>
      <c r="HPA30" s="170"/>
      <c r="HPB30" s="170"/>
      <c r="HPC30" s="170"/>
      <c r="HPD30" s="170"/>
      <c r="HPE30" s="170"/>
      <c r="HPF30" s="170"/>
      <c r="HPG30" s="170"/>
      <c r="HPH30" s="170"/>
      <c r="HPI30" s="170"/>
      <c r="HPJ30" s="170"/>
      <c r="HPK30" s="170"/>
      <c r="HPL30" s="170"/>
      <c r="HPM30" s="170"/>
      <c r="HPN30" s="170"/>
      <c r="HPO30" s="170"/>
      <c r="HPP30" s="170"/>
      <c r="HPQ30" s="170"/>
      <c r="HPR30" s="170"/>
      <c r="HPS30" s="170"/>
      <c r="HPT30" s="170"/>
      <c r="HPU30" s="170"/>
      <c r="HPV30" s="170"/>
      <c r="HPW30" s="170"/>
      <c r="HPX30" s="170"/>
      <c r="HPY30" s="170"/>
      <c r="HPZ30" s="170"/>
      <c r="HQA30" s="170"/>
      <c r="HQB30" s="170"/>
      <c r="HQC30" s="170"/>
      <c r="HQD30" s="170"/>
      <c r="HQE30" s="170"/>
      <c r="HQF30" s="170"/>
      <c r="HQG30" s="170"/>
      <c r="HQH30" s="170"/>
      <c r="HQI30" s="170"/>
      <c r="HQJ30" s="170"/>
      <c r="HQK30" s="170"/>
      <c r="HQL30" s="170"/>
      <c r="HQM30" s="170"/>
      <c r="HQN30" s="170"/>
      <c r="HQO30" s="170"/>
      <c r="HQP30" s="170"/>
      <c r="HQQ30" s="170"/>
      <c r="HQR30" s="170"/>
      <c r="HQS30" s="170"/>
      <c r="HQT30" s="170"/>
      <c r="HQU30" s="170"/>
      <c r="HQV30" s="170"/>
      <c r="HQW30" s="170"/>
      <c r="HQX30" s="170"/>
      <c r="HQY30" s="170"/>
      <c r="HQZ30" s="170"/>
      <c r="HRA30" s="170"/>
      <c r="HRB30" s="170"/>
      <c r="HRC30" s="170"/>
      <c r="HRD30" s="170"/>
      <c r="HRE30" s="170"/>
      <c r="HRF30" s="170"/>
      <c r="HRG30" s="170"/>
      <c r="HRH30" s="170"/>
      <c r="HRI30" s="170"/>
      <c r="HRJ30" s="170"/>
      <c r="HRK30" s="170"/>
      <c r="HRL30" s="170"/>
      <c r="HRM30" s="170"/>
      <c r="HRN30" s="170"/>
      <c r="HRO30" s="170"/>
      <c r="HRP30" s="170"/>
      <c r="HRQ30" s="170"/>
      <c r="HRR30" s="170"/>
      <c r="HRS30" s="170"/>
      <c r="HRT30" s="170"/>
      <c r="HRU30" s="170"/>
      <c r="HRV30" s="170"/>
      <c r="HRW30" s="170"/>
      <c r="HRX30" s="170"/>
      <c r="HRY30" s="170"/>
      <c r="HRZ30" s="170"/>
      <c r="HSA30" s="170"/>
      <c r="HSB30" s="170"/>
      <c r="HSC30" s="170"/>
      <c r="HSD30" s="170"/>
      <c r="HSE30" s="170"/>
      <c r="HSF30" s="170"/>
      <c r="HSG30" s="170"/>
      <c r="HSH30" s="170"/>
      <c r="HSI30" s="170"/>
      <c r="HSJ30" s="170"/>
      <c r="HSK30" s="170"/>
      <c r="HSL30" s="170"/>
      <c r="HSM30" s="170"/>
      <c r="HSN30" s="170"/>
      <c r="HSO30" s="170"/>
      <c r="HSP30" s="170"/>
      <c r="HSQ30" s="170"/>
      <c r="HSR30" s="170"/>
      <c r="HSS30" s="170"/>
      <c r="HST30" s="170"/>
      <c r="HSU30" s="170"/>
      <c r="HSV30" s="170"/>
      <c r="HSW30" s="170"/>
      <c r="HSX30" s="170"/>
      <c r="HSY30" s="170"/>
      <c r="HSZ30" s="170"/>
      <c r="HTA30" s="170"/>
      <c r="HTB30" s="170"/>
      <c r="HTC30" s="170"/>
      <c r="HTD30" s="170"/>
      <c r="HTE30" s="170"/>
      <c r="HTF30" s="170"/>
      <c r="HTG30" s="170"/>
      <c r="HTH30" s="170"/>
      <c r="HTI30" s="170"/>
      <c r="HTJ30" s="170"/>
      <c r="HTK30" s="170"/>
      <c r="HTL30" s="170"/>
      <c r="HTM30" s="170"/>
      <c r="HTN30" s="170"/>
      <c r="HTO30" s="170"/>
      <c r="HTP30" s="170"/>
      <c r="HTQ30" s="170"/>
      <c r="HTR30" s="170"/>
      <c r="HTS30" s="170"/>
      <c r="HTT30" s="170"/>
      <c r="HTU30" s="170"/>
      <c r="HTV30" s="170"/>
      <c r="HTW30" s="170"/>
      <c r="HTX30" s="170"/>
      <c r="HTY30" s="170"/>
      <c r="HTZ30" s="170"/>
      <c r="HUA30" s="170"/>
      <c r="HUB30" s="170"/>
      <c r="HUC30" s="170"/>
      <c r="HUD30" s="170"/>
      <c r="HUE30" s="170"/>
      <c r="HUF30" s="170"/>
      <c r="HUG30" s="170"/>
      <c r="HUH30" s="170"/>
      <c r="HUI30" s="170"/>
      <c r="HUJ30" s="170"/>
      <c r="HUK30" s="170"/>
      <c r="HUL30" s="170"/>
      <c r="HUM30" s="170"/>
      <c r="HUN30" s="170"/>
      <c r="HUO30" s="170"/>
      <c r="HUP30" s="170"/>
      <c r="HUQ30" s="170"/>
      <c r="HUR30" s="170"/>
      <c r="HUS30" s="170"/>
      <c r="HUT30" s="170"/>
      <c r="HUU30" s="170"/>
      <c r="HUV30" s="170"/>
      <c r="HUW30" s="170"/>
      <c r="HUX30" s="170"/>
      <c r="HUY30" s="170"/>
      <c r="HUZ30" s="170"/>
      <c r="HVA30" s="170"/>
      <c r="HVB30" s="170"/>
      <c r="HVC30" s="170"/>
      <c r="HVD30" s="170"/>
      <c r="HVE30" s="170"/>
      <c r="HVF30" s="170"/>
      <c r="HVG30" s="170"/>
      <c r="HVH30" s="170"/>
      <c r="HVI30" s="170"/>
      <c r="HVJ30" s="170"/>
      <c r="HVK30" s="170"/>
      <c r="HVL30" s="170"/>
      <c r="HVM30" s="170"/>
      <c r="HVN30" s="170"/>
      <c r="HVO30" s="170"/>
      <c r="HVP30" s="170"/>
      <c r="HVQ30" s="170"/>
      <c r="HVR30" s="170"/>
      <c r="HVS30" s="170"/>
      <c r="HVT30" s="170"/>
      <c r="HVU30" s="170"/>
      <c r="HVV30" s="170"/>
      <c r="HVW30" s="170"/>
      <c r="HVX30" s="170"/>
      <c r="HVY30" s="170"/>
      <c r="HVZ30" s="170"/>
      <c r="HWA30" s="170"/>
      <c r="HWB30" s="170"/>
      <c r="HWC30" s="170"/>
      <c r="HWD30" s="170"/>
      <c r="HWE30" s="170"/>
      <c r="HWF30" s="170"/>
      <c r="HWG30" s="170"/>
      <c r="HWH30" s="170"/>
      <c r="HWI30" s="170"/>
      <c r="HWJ30" s="170"/>
      <c r="HWK30" s="170"/>
      <c r="HWL30" s="170"/>
      <c r="HWM30" s="170"/>
      <c r="HWN30" s="170"/>
      <c r="HWO30" s="170"/>
      <c r="HWP30" s="170"/>
      <c r="HWQ30" s="170"/>
      <c r="HWR30" s="170"/>
      <c r="HWS30" s="170"/>
      <c r="HWT30" s="170"/>
      <c r="HWU30" s="170"/>
      <c r="HWV30" s="170"/>
      <c r="HWW30" s="170"/>
      <c r="HWX30" s="170"/>
      <c r="HWY30" s="170"/>
      <c r="HWZ30" s="170"/>
      <c r="HXA30" s="170"/>
      <c r="HXB30" s="170"/>
      <c r="HXC30" s="170"/>
      <c r="HXD30" s="170"/>
      <c r="HXE30" s="170"/>
      <c r="HXF30" s="170"/>
      <c r="HXG30" s="170"/>
      <c r="HXH30" s="170"/>
      <c r="HXI30" s="170"/>
      <c r="HXJ30" s="170"/>
      <c r="HXK30" s="170"/>
      <c r="HXL30" s="170"/>
      <c r="HXM30" s="170"/>
      <c r="HXN30" s="170"/>
      <c r="HXO30" s="170"/>
      <c r="HXP30" s="170"/>
      <c r="HXQ30" s="170"/>
      <c r="HXR30" s="170"/>
      <c r="HXS30" s="170"/>
      <c r="HXT30" s="170"/>
      <c r="HXU30" s="170"/>
      <c r="HXV30" s="170"/>
      <c r="HXW30" s="170"/>
      <c r="HXX30" s="170"/>
      <c r="HXY30" s="170"/>
      <c r="HXZ30" s="170"/>
      <c r="HYA30" s="170"/>
      <c r="HYB30" s="170"/>
      <c r="HYC30" s="170"/>
      <c r="HYD30" s="170"/>
      <c r="HYE30" s="170"/>
      <c r="HYF30" s="170"/>
      <c r="HYG30" s="170"/>
      <c r="HYH30" s="170"/>
      <c r="HYI30" s="170"/>
      <c r="HYJ30" s="170"/>
      <c r="HYK30" s="170"/>
      <c r="HYL30" s="170"/>
      <c r="HYM30" s="170"/>
      <c r="HYN30" s="170"/>
      <c r="HYO30" s="170"/>
      <c r="HYP30" s="170"/>
      <c r="HYQ30" s="170"/>
      <c r="HYR30" s="170"/>
      <c r="HYS30" s="170"/>
      <c r="HYT30" s="170"/>
      <c r="HYU30" s="170"/>
      <c r="HYV30" s="170"/>
      <c r="HYW30" s="170"/>
      <c r="HYX30" s="170"/>
      <c r="HYY30" s="170"/>
      <c r="HYZ30" s="170"/>
      <c r="HZA30" s="170"/>
      <c r="HZB30" s="170"/>
      <c r="HZC30" s="170"/>
      <c r="HZD30" s="170"/>
      <c r="HZE30" s="170"/>
      <c r="HZF30" s="170"/>
      <c r="HZG30" s="170"/>
      <c r="HZH30" s="170"/>
      <c r="HZI30" s="170"/>
      <c r="HZJ30" s="170"/>
      <c r="HZK30" s="170"/>
      <c r="HZL30" s="170"/>
      <c r="HZM30" s="170"/>
      <c r="HZN30" s="170"/>
      <c r="HZO30" s="170"/>
      <c r="HZP30" s="170"/>
      <c r="HZQ30" s="170"/>
      <c r="HZR30" s="170"/>
      <c r="HZS30" s="170"/>
      <c r="HZT30" s="170"/>
      <c r="HZU30" s="170"/>
      <c r="HZV30" s="170"/>
      <c r="HZW30" s="170"/>
      <c r="HZX30" s="170"/>
      <c r="HZY30" s="170"/>
      <c r="HZZ30" s="170"/>
      <c r="IAA30" s="170"/>
      <c r="IAB30" s="170"/>
      <c r="IAC30" s="170"/>
      <c r="IAD30" s="170"/>
      <c r="IAE30" s="170"/>
      <c r="IAF30" s="170"/>
      <c r="IAG30" s="170"/>
      <c r="IAH30" s="170"/>
      <c r="IAI30" s="170"/>
      <c r="IAJ30" s="170"/>
      <c r="IAK30" s="170"/>
      <c r="IAL30" s="170"/>
      <c r="IAM30" s="170"/>
      <c r="IAN30" s="170"/>
      <c r="IAO30" s="170"/>
      <c r="IAP30" s="170"/>
      <c r="IAQ30" s="170"/>
      <c r="IAR30" s="170"/>
      <c r="IAS30" s="170"/>
      <c r="IAT30" s="170"/>
      <c r="IAU30" s="170"/>
      <c r="IAV30" s="170"/>
      <c r="IAW30" s="170"/>
      <c r="IAX30" s="170"/>
      <c r="IAY30" s="170"/>
      <c r="IAZ30" s="170"/>
      <c r="IBA30" s="170"/>
      <c r="IBB30" s="170"/>
      <c r="IBC30" s="170"/>
      <c r="IBD30" s="170"/>
      <c r="IBE30" s="170"/>
      <c r="IBF30" s="170"/>
      <c r="IBG30" s="170"/>
      <c r="IBH30" s="170"/>
      <c r="IBI30" s="170"/>
      <c r="IBJ30" s="170"/>
      <c r="IBK30" s="170"/>
      <c r="IBL30" s="170"/>
      <c r="IBM30" s="170"/>
      <c r="IBN30" s="170"/>
      <c r="IBO30" s="170"/>
      <c r="IBP30" s="170"/>
      <c r="IBQ30" s="170"/>
      <c r="IBR30" s="170"/>
      <c r="IBS30" s="170"/>
      <c r="IBT30" s="170"/>
      <c r="IBU30" s="170"/>
      <c r="IBV30" s="170"/>
      <c r="IBW30" s="170"/>
      <c r="IBX30" s="170"/>
      <c r="IBY30" s="170"/>
      <c r="IBZ30" s="170"/>
      <c r="ICA30" s="170"/>
      <c r="ICB30" s="170"/>
      <c r="ICC30" s="170"/>
      <c r="ICD30" s="170"/>
      <c r="ICE30" s="170"/>
      <c r="ICF30" s="170"/>
      <c r="ICG30" s="170"/>
      <c r="ICH30" s="170"/>
      <c r="ICI30" s="170"/>
      <c r="ICJ30" s="170"/>
      <c r="ICK30" s="170"/>
      <c r="ICL30" s="170"/>
      <c r="ICM30" s="170"/>
      <c r="ICN30" s="170"/>
      <c r="ICO30" s="170"/>
      <c r="ICP30" s="170"/>
      <c r="ICQ30" s="170"/>
      <c r="ICR30" s="170"/>
      <c r="ICS30" s="170"/>
      <c r="ICT30" s="170"/>
      <c r="ICU30" s="170"/>
      <c r="ICV30" s="170"/>
      <c r="ICW30" s="170"/>
      <c r="ICX30" s="170"/>
      <c r="ICY30" s="170"/>
      <c r="ICZ30" s="170"/>
      <c r="IDA30" s="170"/>
      <c r="IDB30" s="170"/>
      <c r="IDC30" s="170"/>
      <c r="IDD30" s="170"/>
      <c r="IDE30" s="170"/>
      <c r="IDF30" s="170"/>
      <c r="IDG30" s="170"/>
      <c r="IDH30" s="170"/>
      <c r="IDI30" s="170"/>
      <c r="IDJ30" s="170"/>
      <c r="IDK30" s="170"/>
      <c r="IDL30" s="170"/>
      <c r="IDM30" s="170"/>
      <c r="IDN30" s="170"/>
      <c r="IDO30" s="170"/>
      <c r="IDP30" s="170"/>
      <c r="IDQ30" s="170"/>
      <c r="IDR30" s="170"/>
      <c r="IDS30" s="170"/>
      <c r="IDT30" s="170"/>
      <c r="IDU30" s="170"/>
      <c r="IDV30" s="170"/>
      <c r="IDW30" s="170"/>
      <c r="IDX30" s="170"/>
      <c r="IDY30" s="170"/>
      <c r="IDZ30" s="170"/>
      <c r="IEA30" s="170"/>
      <c r="IEB30" s="170"/>
      <c r="IEC30" s="170"/>
      <c r="IED30" s="170"/>
      <c r="IEE30" s="170"/>
      <c r="IEF30" s="170"/>
      <c r="IEG30" s="170"/>
      <c r="IEH30" s="170"/>
      <c r="IEI30" s="170"/>
      <c r="IEJ30" s="170"/>
      <c r="IEK30" s="170"/>
      <c r="IEL30" s="170"/>
      <c r="IEM30" s="170"/>
      <c r="IEN30" s="170"/>
      <c r="IEO30" s="170"/>
      <c r="IEP30" s="170"/>
      <c r="IEQ30" s="170"/>
      <c r="IER30" s="170"/>
      <c r="IES30" s="170"/>
      <c r="IET30" s="170"/>
      <c r="IEU30" s="170"/>
      <c r="IEV30" s="170"/>
      <c r="IEW30" s="170"/>
      <c r="IEX30" s="170"/>
      <c r="IEY30" s="170"/>
      <c r="IEZ30" s="170"/>
      <c r="IFA30" s="170"/>
      <c r="IFB30" s="170"/>
      <c r="IFC30" s="170"/>
      <c r="IFD30" s="170"/>
      <c r="IFE30" s="170"/>
      <c r="IFF30" s="170"/>
      <c r="IFG30" s="170"/>
      <c r="IFH30" s="170"/>
      <c r="IFI30" s="170"/>
      <c r="IFJ30" s="170"/>
      <c r="IFK30" s="170"/>
      <c r="IFL30" s="170"/>
      <c r="IFM30" s="170"/>
      <c r="IFN30" s="170"/>
      <c r="IFO30" s="170"/>
      <c r="IFP30" s="170"/>
      <c r="IFQ30" s="170"/>
      <c r="IFR30" s="170"/>
      <c r="IFS30" s="170"/>
      <c r="IFT30" s="170"/>
      <c r="IFU30" s="170"/>
      <c r="IFV30" s="170"/>
      <c r="IFW30" s="170"/>
      <c r="IFX30" s="170"/>
      <c r="IFY30" s="170"/>
      <c r="IFZ30" s="170"/>
      <c r="IGA30" s="170"/>
      <c r="IGB30" s="170"/>
      <c r="IGC30" s="170"/>
      <c r="IGD30" s="170"/>
      <c r="IGE30" s="170"/>
      <c r="IGF30" s="170"/>
      <c r="IGG30" s="170"/>
      <c r="IGH30" s="170"/>
      <c r="IGI30" s="170"/>
      <c r="IGJ30" s="170"/>
      <c r="IGK30" s="170"/>
      <c r="IGL30" s="170"/>
      <c r="IGM30" s="170"/>
      <c r="IGN30" s="170"/>
      <c r="IGO30" s="170"/>
      <c r="IGP30" s="170"/>
      <c r="IGQ30" s="170"/>
      <c r="IGR30" s="170"/>
      <c r="IGS30" s="170"/>
      <c r="IGT30" s="170"/>
      <c r="IGU30" s="170"/>
      <c r="IGV30" s="170"/>
      <c r="IGW30" s="170"/>
      <c r="IGX30" s="170"/>
      <c r="IGY30" s="170"/>
      <c r="IGZ30" s="170"/>
      <c r="IHA30" s="170"/>
      <c r="IHB30" s="170"/>
      <c r="IHC30" s="170"/>
      <c r="IHD30" s="170"/>
      <c r="IHE30" s="170"/>
      <c r="IHF30" s="170"/>
      <c r="IHG30" s="170"/>
      <c r="IHH30" s="170"/>
      <c r="IHI30" s="170"/>
      <c r="IHJ30" s="170"/>
      <c r="IHK30" s="170"/>
      <c r="IHL30" s="170"/>
      <c r="IHM30" s="170"/>
      <c r="IHN30" s="170"/>
      <c r="IHO30" s="170"/>
      <c r="IHP30" s="170"/>
      <c r="IHQ30" s="170"/>
      <c r="IHR30" s="170"/>
      <c r="IHS30" s="170"/>
      <c r="IHT30" s="170"/>
      <c r="IHU30" s="170"/>
      <c r="IHV30" s="170"/>
      <c r="IHW30" s="170"/>
      <c r="IHX30" s="170"/>
      <c r="IHY30" s="170"/>
      <c r="IHZ30" s="170"/>
      <c r="IIA30" s="170"/>
      <c r="IIB30" s="170"/>
      <c r="IIC30" s="170"/>
      <c r="IID30" s="170"/>
      <c r="IIE30" s="170"/>
      <c r="IIF30" s="170"/>
      <c r="IIG30" s="170"/>
      <c r="IIH30" s="170"/>
      <c r="III30" s="170"/>
      <c r="IIJ30" s="170"/>
      <c r="IIK30" s="170"/>
      <c r="IIL30" s="170"/>
      <c r="IIM30" s="170"/>
      <c r="IIN30" s="170"/>
      <c r="IIO30" s="170"/>
      <c r="IIP30" s="170"/>
      <c r="IIQ30" s="170"/>
      <c r="IIR30" s="170"/>
      <c r="IIS30" s="170"/>
      <c r="IIT30" s="170"/>
      <c r="IIU30" s="170"/>
      <c r="IIV30" s="170"/>
      <c r="IIW30" s="170"/>
      <c r="IIX30" s="170"/>
      <c r="IIY30" s="170"/>
      <c r="IIZ30" s="170"/>
      <c r="IJA30" s="170"/>
      <c r="IJB30" s="170"/>
      <c r="IJC30" s="170"/>
      <c r="IJD30" s="170"/>
      <c r="IJE30" s="170"/>
      <c r="IJF30" s="170"/>
      <c r="IJG30" s="170"/>
      <c r="IJH30" s="170"/>
      <c r="IJI30" s="170"/>
      <c r="IJJ30" s="170"/>
      <c r="IJK30" s="170"/>
      <c r="IJL30" s="170"/>
      <c r="IJM30" s="170"/>
      <c r="IJN30" s="170"/>
      <c r="IJO30" s="170"/>
      <c r="IJP30" s="170"/>
      <c r="IJQ30" s="170"/>
      <c r="IJR30" s="170"/>
      <c r="IJS30" s="170"/>
      <c r="IJT30" s="170"/>
      <c r="IJU30" s="170"/>
      <c r="IJV30" s="170"/>
      <c r="IJW30" s="170"/>
      <c r="IJX30" s="170"/>
      <c r="IJY30" s="170"/>
      <c r="IJZ30" s="170"/>
      <c r="IKA30" s="170"/>
      <c r="IKB30" s="170"/>
      <c r="IKC30" s="170"/>
      <c r="IKD30" s="170"/>
      <c r="IKE30" s="170"/>
      <c r="IKF30" s="170"/>
      <c r="IKG30" s="170"/>
      <c r="IKH30" s="170"/>
      <c r="IKI30" s="170"/>
      <c r="IKJ30" s="170"/>
      <c r="IKK30" s="170"/>
      <c r="IKL30" s="170"/>
      <c r="IKM30" s="170"/>
      <c r="IKN30" s="170"/>
      <c r="IKO30" s="170"/>
      <c r="IKP30" s="170"/>
      <c r="IKQ30" s="170"/>
      <c r="IKR30" s="170"/>
      <c r="IKS30" s="170"/>
      <c r="IKT30" s="170"/>
      <c r="IKU30" s="170"/>
      <c r="IKV30" s="170"/>
      <c r="IKW30" s="170"/>
      <c r="IKX30" s="170"/>
      <c r="IKY30" s="170"/>
      <c r="IKZ30" s="170"/>
      <c r="ILA30" s="170"/>
      <c r="ILB30" s="170"/>
      <c r="ILC30" s="170"/>
      <c r="ILD30" s="170"/>
      <c r="ILE30" s="170"/>
      <c r="ILF30" s="170"/>
      <c r="ILG30" s="170"/>
      <c r="ILH30" s="170"/>
      <c r="ILI30" s="170"/>
      <c r="ILJ30" s="170"/>
      <c r="ILK30" s="170"/>
      <c r="ILL30" s="170"/>
      <c r="ILM30" s="170"/>
      <c r="ILN30" s="170"/>
      <c r="ILO30" s="170"/>
      <c r="ILP30" s="170"/>
      <c r="ILQ30" s="170"/>
      <c r="ILR30" s="170"/>
      <c r="ILS30" s="170"/>
      <c r="ILT30" s="170"/>
      <c r="ILU30" s="170"/>
      <c r="ILV30" s="170"/>
      <c r="ILW30" s="170"/>
      <c r="ILX30" s="170"/>
      <c r="ILY30" s="170"/>
      <c r="ILZ30" s="170"/>
      <c r="IMA30" s="170"/>
      <c r="IMB30" s="170"/>
      <c r="IMC30" s="170"/>
      <c r="IMD30" s="170"/>
      <c r="IME30" s="170"/>
      <c r="IMF30" s="170"/>
      <c r="IMG30" s="170"/>
      <c r="IMH30" s="170"/>
      <c r="IMI30" s="170"/>
      <c r="IMJ30" s="170"/>
      <c r="IMK30" s="170"/>
      <c r="IML30" s="170"/>
      <c r="IMM30" s="170"/>
      <c r="IMN30" s="170"/>
      <c r="IMO30" s="170"/>
      <c r="IMP30" s="170"/>
      <c r="IMQ30" s="170"/>
      <c r="IMR30" s="170"/>
      <c r="IMS30" s="170"/>
      <c r="IMT30" s="170"/>
      <c r="IMU30" s="170"/>
      <c r="IMV30" s="170"/>
      <c r="IMW30" s="170"/>
      <c r="IMX30" s="170"/>
      <c r="IMY30" s="170"/>
      <c r="IMZ30" s="170"/>
      <c r="INA30" s="170"/>
      <c r="INB30" s="170"/>
      <c r="INC30" s="170"/>
      <c r="IND30" s="170"/>
      <c r="INE30" s="170"/>
      <c r="INF30" s="170"/>
      <c r="ING30" s="170"/>
      <c r="INH30" s="170"/>
      <c r="INI30" s="170"/>
      <c r="INJ30" s="170"/>
      <c r="INK30" s="170"/>
      <c r="INL30" s="170"/>
      <c r="INM30" s="170"/>
      <c r="INN30" s="170"/>
      <c r="INO30" s="170"/>
      <c r="INP30" s="170"/>
      <c r="INQ30" s="170"/>
      <c r="INR30" s="170"/>
      <c r="INS30" s="170"/>
      <c r="INT30" s="170"/>
      <c r="INU30" s="170"/>
      <c r="INV30" s="170"/>
      <c r="INW30" s="170"/>
      <c r="INX30" s="170"/>
      <c r="INY30" s="170"/>
      <c r="INZ30" s="170"/>
      <c r="IOA30" s="170"/>
      <c r="IOB30" s="170"/>
      <c r="IOC30" s="170"/>
      <c r="IOD30" s="170"/>
      <c r="IOE30" s="170"/>
      <c r="IOF30" s="170"/>
      <c r="IOG30" s="170"/>
      <c r="IOH30" s="170"/>
      <c r="IOI30" s="170"/>
      <c r="IOJ30" s="170"/>
      <c r="IOK30" s="170"/>
      <c r="IOL30" s="170"/>
      <c r="IOM30" s="170"/>
      <c r="ION30" s="170"/>
      <c r="IOO30" s="170"/>
      <c r="IOP30" s="170"/>
      <c r="IOQ30" s="170"/>
      <c r="IOR30" s="170"/>
      <c r="IOS30" s="170"/>
      <c r="IOT30" s="170"/>
      <c r="IOU30" s="170"/>
      <c r="IOV30" s="170"/>
      <c r="IOW30" s="170"/>
      <c r="IOX30" s="170"/>
      <c r="IOY30" s="170"/>
      <c r="IOZ30" s="170"/>
      <c r="IPA30" s="170"/>
      <c r="IPB30" s="170"/>
      <c r="IPC30" s="170"/>
      <c r="IPD30" s="170"/>
      <c r="IPE30" s="170"/>
      <c r="IPF30" s="170"/>
      <c r="IPG30" s="170"/>
      <c r="IPH30" s="170"/>
      <c r="IPI30" s="170"/>
      <c r="IPJ30" s="170"/>
      <c r="IPK30" s="170"/>
      <c r="IPL30" s="170"/>
      <c r="IPM30" s="170"/>
      <c r="IPN30" s="170"/>
      <c r="IPO30" s="170"/>
      <c r="IPP30" s="170"/>
      <c r="IPQ30" s="170"/>
      <c r="IPR30" s="170"/>
      <c r="IPS30" s="170"/>
      <c r="IPT30" s="170"/>
      <c r="IPU30" s="170"/>
      <c r="IPV30" s="170"/>
      <c r="IPW30" s="170"/>
      <c r="IPX30" s="170"/>
      <c r="IPY30" s="170"/>
      <c r="IPZ30" s="170"/>
      <c r="IQA30" s="170"/>
      <c r="IQB30" s="170"/>
      <c r="IQC30" s="170"/>
      <c r="IQD30" s="170"/>
      <c r="IQE30" s="170"/>
      <c r="IQF30" s="170"/>
      <c r="IQG30" s="170"/>
      <c r="IQH30" s="170"/>
      <c r="IQI30" s="170"/>
      <c r="IQJ30" s="170"/>
      <c r="IQK30" s="170"/>
      <c r="IQL30" s="170"/>
      <c r="IQM30" s="170"/>
      <c r="IQN30" s="170"/>
      <c r="IQO30" s="170"/>
      <c r="IQP30" s="170"/>
      <c r="IQQ30" s="170"/>
      <c r="IQR30" s="170"/>
      <c r="IQS30" s="170"/>
      <c r="IQT30" s="170"/>
      <c r="IQU30" s="170"/>
      <c r="IQV30" s="170"/>
      <c r="IQW30" s="170"/>
      <c r="IQX30" s="170"/>
      <c r="IQY30" s="170"/>
      <c r="IQZ30" s="170"/>
      <c r="IRA30" s="170"/>
      <c r="IRB30" s="170"/>
      <c r="IRC30" s="170"/>
      <c r="IRD30" s="170"/>
      <c r="IRE30" s="170"/>
      <c r="IRF30" s="170"/>
      <c r="IRG30" s="170"/>
      <c r="IRH30" s="170"/>
      <c r="IRI30" s="170"/>
      <c r="IRJ30" s="170"/>
      <c r="IRK30" s="170"/>
      <c r="IRL30" s="170"/>
      <c r="IRM30" s="170"/>
      <c r="IRN30" s="170"/>
      <c r="IRO30" s="170"/>
      <c r="IRP30" s="170"/>
      <c r="IRQ30" s="170"/>
      <c r="IRR30" s="170"/>
      <c r="IRS30" s="170"/>
      <c r="IRT30" s="170"/>
      <c r="IRU30" s="170"/>
      <c r="IRV30" s="170"/>
      <c r="IRW30" s="170"/>
      <c r="IRX30" s="170"/>
      <c r="IRY30" s="170"/>
      <c r="IRZ30" s="170"/>
      <c r="ISA30" s="170"/>
      <c r="ISB30" s="170"/>
      <c r="ISC30" s="170"/>
      <c r="ISD30" s="170"/>
      <c r="ISE30" s="170"/>
      <c r="ISF30" s="170"/>
      <c r="ISG30" s="170"/>
      <c r="ISH30" s="170"/>
      <c r="ISI30" s="170"/>
      <c r="ISJ30" s="170"/>
      <c r="ISK30" s="170"/>
      <c r="ISL30" s="170"/>
      <c r="ISM30" s="170"/>
      <c r="ISN30" s="170"/>
      <c r="ISO30" s="170"/>
      <c r="ISP30" s="170"/>
      <c r="ISQ30" s="170"/>
      <c r="ISR30" s="170"/>
      <c r="ISS30" s="170"/>
      <c r="IST30" s="170"/>
      <c r="ISU30" s="170"/>
      <c r="ISV30" s="170"/>
      <c r="ISW30" s="170"/>
      <c r="ISX30" s="170"/>
      <c r="ISY30" s="170"/>
      <c r="ISZ30" s="170"/>
      <c r="ITA30" s="170"/>
      <c r="ITB30" s="170"/>
      <c r="ITC30" s="170"/>
      <c r="ITD30" s="170"/>
      <c r="ITE30" s="170"/>
      <c r="ITF30" s="170"/>
      <c r="ITG30" s="170"/>
      <c r="ITH30" s="170"/>
      <c r="ITI30" s="170"/>
      <c r="ITJ30" s="170"/>
      <c r="ITK30" s="170"/>
      <c r="ITL30" s="170"/>
      <c r="ITM30" s="170"/>
      <c r="ITN30" s="170"/>
      <c r="ITO30" s="170"/>
      <c r="ITP30" s="170"/>
      <c r="ITQ30" s="170"/>
      <c r="ITR30" s="170"/>
      <c r="ITS30" s="170"/>
      <c r="ITT30" s="170"/>
      <c r="ITU30" s="170"/>
      <c r="ITV30" s="170"/>
      <c r="ITW30" s="170"/>
      <c r="ITX30" s="170"/>
      <c r="ITY30" s="170"/>
      <c r="ITZ30" s="170"/>
      <c r="IUA30" s="170"/>
      <c r="IUB30" s="170"/>
      <c r="IUC30" s="170"/>
      <c r="IUD30" s="170"/>
      <c r="IUE30" s="170"/>
      <c r="IUF30" s="170"/>
      <c r="IUG30" s="170"/>
      <c r="IUH30" s="170"/>
      <c r="IUI30" s="170"/>
      <c r="IUJ30" s="170"/>
      <c r="IUK30" s="170"/>
      <c r="IUL30" s="170"/>
      <c r="IUM30" s="170"/>
      <c r="IUN30" s="170"/>
      <c r="IUO30" s="170"/>
      <c r="IUP30" s="170"/>
      <c r="IUQ30" s="170"/>
      <c r="IUR30" s="170"/>
      <c r="IUS30" s="170"/>
      <c r="IUT30" s="170"/>
      <c r="IUU30" s="170"/>
      <c r="IUV30" s="170"/>
      <c r="IUW30" s="170"/>
      <c r="IUX30" s="170"/>
      <c r="IUY30" s="170"/>
      <c r="IUZ30" s="170"/>
      <c r="IVA30" s="170"/>
      <c r="IVB30" s="170"/>
      <c r="IVC30" s="170"/>
      <c r="IVD30" s="170"/>
      <c r="IVE30" s="170"/>
      <c r="IVF30" s="170"/>
      <c r="IVG30" s="170"/>
      <c r="IVH30" s="170"/>
      <c r="IVI30" s="170"/>
      <c r="IVJ30" s="170"/>
      <c r="IVK30" s="170"/>
      <c r="IVL30" s="170"/>
      <c r="IVM30" s="170"/>
      <c r="IVN30" s="170"/>
      <c r="IVO30" s="170"/>
      <c r="IVP30" s="170"/>
      <c r="IVQ30" s="170"/>
      <c r="IVR30" s="170"/>
      <c r="IVS30" s="170"/>
      <c r="IVT30" s="170"/>
      <c r="IVU30" s="170"/>
      <c r="IVV30" s="170"/>
      <c r="IVW30" s="170"/>
      <c r="IVX30" s="170"/>
      <c r="IVY30" s="170"/>
      <c r="IVZ30" s="170"/>
      <c r="IWA30" s="170"/>
      <c r="IWB30" s="170"/>
      <c r="IWC30" s="170"/>
      <c r="IWD30" s="170"/>
      <c r="IWE30" s="170"/>
      <c r="IWF30" s="170"/>
      <c r="IWG30" s="170"/>
      <c r="IWH30" s="170"/>
      <c r="IWI30" s="170"/>
      <c r="IWJ30" s="170"/>
      <c r="IWK30" s="170"/>
      <c r="IWL30" s="170"/>
      <c r="IWM30" s="170"/>
      <c r="IWN30" s="170"/>
      <c r="IWO30" s="170"/>
      <c r="IWP30" s="170"/>
      <c r="IWQ30" s="170"/>
      <c r="IWR30" s="170"/>
      <c r="IWS30" s="170"/>
      <c r="IWT30" s="170"/>
      <c r="IWU30" s="170"/>
      <c r="IWV30" s="170"/>
      <c r="IWW30" s="170"/>
      <c r="IWX30" s="170"/>
      <c r="IWY30" s="170"/>
      <c r="IWZ30" s="170"/>
      <c r="IXA30" s="170"/>
      <c r="IXB30" s="170"/>
      <c r="IXC30" s="170"/>
      <c r="IXD30" s="170"/>
      <c r="IXE30" s="170"/>
      <c r="IXF30" s="170"/>
      <c r="IXG30" s="170"/>
      <c r="IXH30" s="170"/>
      <c r="IXI30" s="170"/>
      <c r="IXJ30" s="170"/>
      <c r="IXK30" s="170"/>
      <c r="IXL30" s="170"/>
      <c r="IXM30" s="170"/>
      <c r="IXN30" s="170"/>
      <c r="IXO30" s="170"/>
      <c r="IXP30" s="170"/>
      <c r="IXQ30" s="170"/>
      <c r="IXR30" s="170"/>
      <c r="IXS30" s="170"/>
      <c r="IXT30" s="170"/>
      <c r="IXU30" s="170"/>
      <c r="IXV30" s="170"/>
      <c r="IXW30" s="170"/>
      <c r="IXX30" s="170"/>
      <c r="IXY30" s="170"/>
      <c r="IXZ30" s="170"/>
      <c r="IYA30" s="170"/>
      <c r="IYB30" s="170"/>
      <c r="IYC30" s="170"/>
      <c r="IYD30" s="170"/>
      <c r="IYE30" s="170"/>
      <c r="IYF30" s="170"/>
      <c r="IYG30" s="170"/>
      <c r="IYH30" s="170"/>
      <c r="IYI30" s="170"/>
      <c r="IYJ30" s="170"/>
      <c r="IYK30" s="170"/>
      <c r="IYL30" s="170"/>
      <c r="IYM30" s="170"/>
      <c r="IYN30" s="170"/>
      <c r="IYO30" s="170"/>
      <c r="IYP30" s="170"/>
      <c r="IYQ30" s="170"/>
      <c r="IYR30" s="170"/>
      <c r="IYS30" s="170"/>
      <c r="IYT30" s="170"/>
      <c r="IYU30" s="170"/>
      <c r="IYV30" s="170"/>
      <c r="IYW30" s="170"/>
      <c r="IYX30" s="170"/>
      <c r="IYY30" s="170"/>
      <c r="IYZ30" s="170"/>
      <c r="IZA30" s="170"/>
      <c r="IZB30" s="170"/>
      <c r="IZC30" s="170"/>
      <c r="IZD30" s="170"/>
      <c r="IZE30" s="170"/>
      <c r="IZF30" s="170"/>
      <c r="IZG30" s="170"/>
      <c r="IZH30" s="170"/>
      <c r="IZI30" s="170"/>
      <c r="IZJ30" s="170"/>
      <c r="IZK30" s="170"/>
      <c r="IZL30" s="170"/>
      <c r="IZM30" s="170"/>
      <c r="IZN30" s="170"/>
      <c r="IZO30" s="170"/>
      <c r="IZP30" s="170"/>
      <c r="IZQ30" s="170"/>
      <c r="IZR30" s="170"/>
      <c r="IZS30" s="170"/>
      <c r="IZT30" s="170"/>
      <c r="IZU30" s="170"/>
      <c r="IZV30" s="170"/>
      <c r="IZW30" s="170"/>
      <c r="IZX30" s="170"/>
      <c r="IZY30" s="170"/>
      <c r="IZZ30" s="170"/>
      <c r="JAA30" s="170"/>
      <c r="JAB30" s="170"/>
      <c r="JAC30" s="170"/>
      <c r="JAD30" s="170"/>
      <c r="JAE30" s="170"/>
      <c r="JAF30" s="170"/>
      <c r="JAG30" s="170"/>
      <c r="JAH30" s="170"/>
      <c r="JAI30" s="170"/>
      <c r="JAJ30" s="170"/>
      <c r="JAK30" s="170"/>
      <c r="JAL30" s="170"/>
      <c r="JAM30" s="170"/>
      <c r="JAN30" s="170"/>
      <c r="JAO30" s="170"/>
      <c r="JAP30" s="170"/>
      <c r="JAQ30" s="170"/>
      <c r="JAR30" s="170"/>
      <c r="JAS30" s="170"/>
      <c r="JAT30" s="170"/>
      <c r="JAU30" s="170"/>
      <c r="JAV30" s="170"/>
      <c r="JAW30" s="170"/>
      <c r="JAX30" s="170"/>
      <c r="JAY30" s="170"/>
      <c r="JAZ30" s="170"/>
      <c r="JBA30" s="170"/>
      <c r="JBB30" s="170"/>
      <c r="JBC30" s="170"/>
      <c r="JBD30" s="170"/>
      <c r="JBE30" s="170"/>
      <c r="JBF30" s="170"/>
      <c r="JBG30" s="170"/>
      <c r="JBH30" s="170"/>
      <c r="JBI30" s="170"/>
      <c r="JBJ30" s="170"/>
      <c r="JBK30" s="170"/>
      <c r="JBL30" s="170"/>
      <c r="JBM30" s="170"/>
      <c r="JBN30" s="170"/>
      <c r="JBO30" s="170"/>
      <c r="JBP30" s="170"/>
      <c r="JBQ30" s="170"/>
      <c r="JBR30" s="170"/>
      <c r="JBS30" s="170"/>
      <c r="JBT30" s="170"/>
      <c r="JBU30" s="170"/>
      <c r="JBV30" s="170"/>
      <c r="JBW30" s="170"/>
      <c r="JBX30" s="170"/>
      <c r="JBY30" s="170"/>
      <c r="JBZ30" s="170"/>
      <c r="JCA30" s="170"/>
      <c r="JCB30" s="170"/>
      <c r="JCC30" s="170"/>
      <c r="JCD30" s="170"/>
      <c r="JCE30" s="170"/>
      <c r="JCF30" s="170"/>
      <c r="JCG30" s="170"/>
      <c r="JCH30" s="170"/>
      <c r="JCI30" s="170"/>
      <c r="JCJ30" s="170"/>
      <c r="JCK30" s="170"/>
      <c r="JCL30" s="170"/>
      <c r="JCM30" s="170"/>
      <c r="JCN30" s="170"/>
      <c r="JCO30" s="170"/>
      <c r="JCP30" s="170"/>
      <c r="JCQ30" s="170"/>
      <c r="JCR30" s="170"/>
      <c r="JCS30" s="170"/>
      <c r="JCT30" s="170"/>
      <c r="JCU30" s="170"/>
      <c r="JCV30" s="170"/>
      <c r="JCW30" s="170"/>
      <c r="JCX30" s="170"/>
      <c r="JCY30" s="170"/>
      <c r="JCZ30" s="170"/>
      <c r="JDA30" s="170"/>
      <c r="JDB30" s="170"/>
      <c r="JDC30" s="170"/>
      <c r="JDD30" s="170"/>
      <c r="JDE30" s="170"/>
      <c r="JDF30" s="170"/>
      <c r="JDG30" s="170"/>
      <c r="JDH30" s="170"/>
      <c r="JDI30" s="170"/>
      <c r="JDJ30" s="170"/>
      <c r="JDK30" s="170"/>
      <c r="JDL30" s="170"/>
      <c r="JDM30" s="170"/>
      <c r="JDN30" s="170"/>
      <c r="JDO30" s="170"/>
      <c r="JDP30" s="170"/>
      <c r="JDQ30" s="170"/>
      <c r="JDR30" s="170"/>
      <c r="JDS30" s="170"/>
      <c r="JDT30" s="170"/>
      <c r="JDU30" s="170"/>
      <c r="JDV30" s="170"/>
      <c r="JDW30" s="170"/>
      <c r="JDX30" s="170"/>
      <c r="JDY30" s="170"/>
      <c r="JDZ30" s="170"/>
      <c r="JEA30" s="170"/>
      <c r="JEB30" s="170"/>
      <c r="JEC30" s="170"/>
      <c r="JED30" s="170"/>
      <c r="JEE30" s="170"/>
      <c r="JEF30" s="170"/>
      <c r="JEG30" s="170"/>
      <c r="JEH30" s="170"/>
      <c r="JEI30" s="170"/>
      <c r="JEJ30" s="170"/>
      <c r="JEK30" s="170"/>
      <c r="JEL30" s="170"/>
      <c r="JEM30" s="170"/>
      <c r="JEN30" s="170"/>
      <c r="JEO30" s="170"/>
      <c r="JEP30" s="170"/>
      <c r="JEQ30" s="170"/>
      <c r="JER30" s="170"/>
      <c r="JES30" s="170"/>
      <c r="JET30" s="170"/>
      <c r="JEU30" s="170"/>
      <c r="JEV30" s="170"/>
      <c r="JEW30" s="170"/>
      <c r="JEX30" s="170"/>
      <c r="JEY30" s="170"/>
      <c r="JEZ30" s="170"/>
      <c r="JFA30" s="170"/>
      <c r="JFB30" s="170"/>
      <c r="JFC30" s="170"/>
      <c r="JFD30" s="170"/>
      <c r="JFE30" s="170"/>
      <c r="JFF30" s="170"/>
      <c r="JFG30" s="170"/>
      <c r="JFH30" s="170"/>
      <c r="JFI30" s="170"/>
      <c r="JFJ30" s="170"/>
      <c r="JFK30" s="170"/>
      <c r="JFL30" s="170"/>
      <c r="JFM30" s="170"/>
      <c r="JFN30" s="170"/>
      <c r="JFO30" s="170"/>
      <c r="JFP30" s="170"/>
      <c r="JFQ30" s="170"/>
      <c r="JFR30" s="170"/>
      <c r="JFS30" s="170"/>
      <c r="JFT30" s="170"/>
      <c r="JFU30" s="170"/>
      <c r="JFV30" s="170"/>
      <c r="JFW30" s="170"/>
      <c r="JFX30" s="170"/>
      <c r="JFY30" s="170"/>
      <c r="JFZ30" s="170"/>
      <c r="JGA30" s="170"/>
      <c r="JGB30" s="170"/>
      <c r="JGC30" s="170"/>
      <c r="JGD30" s="170"/>
      <c r="JGE30" s="170"/>
      <c r="JGF30" s="170"/>
      <c r="JGG30" s="170"/>
      <c r="JGH30" s="170"/>
      <c r="JGI30" s="170"/>
      <c r="JGJ30" s="170"/>
      <c r="JGK30" s="170"/>
      <c r="JGL30" s="170"/>
      <c r="JGM30" s="170"/>
      <c r="JGN30" s="170"/>
      <c r="JGO30" s="170"/>
      <c r="JGP30" s="170"/>
      <c r="JGQ30" s="170"/>
      <c r="JGR30" s="170"/>
      <c r="JGS30" s="170"/>
      <c r="JGT30" s="170"/>
      <c r="JGU30" s="170"/>
      <c r="JGV30" s="170"/>
      <c r="JGW30" s="170"/>
      <c r="JGX30" s="170"/>
      <c r="JGY30" s="170"/>
      <c r="JGZ30" s="170"/>
      <c r="JHA30" s="170"/>
      <c r="JHB30" s="170"/>
      <c r="JHC30" s="170"/>
      <c r="JHD30" s="170"/>
      <c r="JHE30" s="170"/>
      <c r="JHF30" s="170"/>
      <c r="JHG30" s="170"/>
      <c r="JHH30" s="170"/>
      <c r="JHI30" s="170"/>
      <c r="JHJ30" s="170"/>
      <c r="JHK30" s="170"/>
      <c r="JHL30" s="170"/>
      <c r="JHM30" s="170"/>
      <c r="JHN30" s="170"/>
      <c r="JHO30" s="170"/>
      <c r="JHP30" s="170"/>
      <c r="JHQ30" s="170"/>
      <c r="JHR30" s="170"/>
      <c r="JHS30" s="170"/>
      <c r="JHT30" s="170"/>
      <c r="JHU30" s="170"/>
      <c r="JHV30" s="170"/>
      <c r="JHW30" s="170"/>
      <c r="JHX30" s="170"/>
      <c r="JHY30" s="170"/>
      <c r="JHZ30" s="170"/>
      <c r="JIA30" s="170"/>
      <c r="JIB30" s="170"/>
      <c r="JIC30" s="170"/>
      <c r="JID30" s="170"/>
      <c r="JIE30" s="170"/>
      <c r="JIF30" s="170"/>
      <c r="JIG30" s="170"/>
      <c r="JIH30" s="170"/>
      <c r="JII30" s="170"/>
      <c r="JIJ30" s="170"/>
      <c r="JIK30" s="170"/>
      <c r="JIL30" s="170"/>
      <c r="JIM30" s="170"/>
      <c r="JIN30" s="170"/>
      <c r="JIO30" s="170"/>
      <c r="JIP30" s="170"/>
      <c r="JIQ30" s="170"/>
      <c r="JIR30" s="170"/>
      <c r="JIS30" s="170"/>
      <c r="JIT30" s="170"/>
      <c r="JIU30" s="170"/>
      <c r="JIV30" s="170"/>
      <c r="JIW30" s="170"/>
      <c r="JIX30" s="170"/>
      <c r="JIY30" s="170"/>
      <c r="JIZ30" s="170"/>
      <c r="JJA30" s="170"/>
      <c r="JJB30" s="170"/>
      <c r="JJC30" s="170"/>
      <c r="JJD30" s="170"/>
      <c r="JJE30" s="170"/>
      <c r="JJF30" s="170"/>
      <c r="JJG30" s="170"/>
      <c r="JJH30" s="170"/>
      <c r="JJI30" s="170"/>
      <c r="JJJ30" s="170"/>
      <c r="JJK30" s="170"/>
      <c r="JJL30" s="170"/>
      <c r="JJM30" s="170"/>
      <c r="JJN30" s="170"/>
      <c r="JJO30" s="170"/>
      <c r="JJP30" s="170"/>
      <c r="JJQ30" s="170"/>
      <c r="JJR30" s="170"/>
      <c r="JJS30" s="170"/>
      <c r="JJT30" s="170"/>
      <c r="JJU30" s="170"/>
      <c r="JJV30" s="170"/>
      <c r="JJW30" s="170"/>
      <c r="JJX30" s="170"/>
      <c r="JJY30" s="170"/>
      <c r="JJZ30" s="170"/>
      <c r="JKA30" s="170"/>
      <c r="JKB30" s="170"/>
      <c r="JKC30" s="170"/>
      <c r="JKD30" s="170"/>
      <c r="JKE30" s="170"/>
      <c r="JKF30" s="170"/>
      <c r="JKG30" s="170"/>
      <c r="JKH30" s="170"/>
      <c r="JKI30" s="170"/>
      <c r="JKJ30" s="170"/>
      <c r="JKK30" s="170"/>
      <c r="JKL30" s="170"/>
      <c r="JKM30" s="170"/>
      <c r="JKN30" s="170"/>
      <c r="JKO30" s="170"/>
      <c r="JKP30" s="170"/>
      <c r="JKQ30" s="170"/>
      <c r="JKR30" s="170"/>
      <c r="JKS30" s="170"/>
      <c r="JKT30" s="170"/>
      <c r="JKU30" s="170"/>
      <c r="JKV30" s="170"/>
      <c r="JKW30" s="170"/>
      <c r="JKX30" s="170"/>
      <c r="JKY30" s="170"/>
      <c r="JKZ30" s="170"/>
      <c r="JLA30" s="170"/>
      <c r="JLB30" s="170"/>
      <c r="JLC30" s="170"/>
      <c r="JLD30" s="170"/>
      <c r="JLE30" s="170"/>
      <c r="JLF30" s="170"/>
      <c r="JLG30" s="170"/>
      <c r="JLH30" s="170"/>
      <c r="JLI30" s="170"/>
      <c r="JLJ30" s="170"/>
      <c r="JLK30" s="170"/>
      <c r="JLL30" s="170"/>
      <c r="JLM30" s="170"/>
      <c r="JLN30" s="170"/>
      <c r="JLO30" s="170"/>
      <c r="JLP30" s="170"/>
      <c r="JLQ30" s="170"/>
      <c r="JLR30" s="170"/>
      <c r="JLS30" s="170"/>
      <c r="JLT30" s="170"/>
      <c r="JLU30" s="170"/>
      <c r="JLV30" s="170"/>
      <c r="JLW30" s="170"/>
      <c r="JLX30" s="170"/>
      <c r="JLY30" s="170"/>
      <c r="JLZ30" s="170"/>
      <c r="JMA30" s="170"/>
      <c r="JMB30" s="170"/>
      <c r="JMC30" s="170"/>
      <c r="JMD30" s="170"/>
      <c r="JME30" s="170"/>
      <c r="JMF30" s="170"/>
      <c r="JMG30" s="170"/>
      <c r="JMH30" s="170"/>
      <c r="JMI30" s="170"/>
      <c r="JMJ30" s="170"/>
      <c r="JMK30" s="170"/>
      <c r="JML30" s="170"/>
      <c r="JMM30" s="170"/>
      <c r="JMN30" s="170"/>
      <c r="JMO30" s="170"/>
      <c r="JMP30" s="170"/>
      <c r="JMQ30" s="170"/>
      <c r="JMR30" s="170"/>
      <c r="JMS30" s="170"/>
      <c r="JMT30" s="170"/>
      <c r="JMU30" s="170"/>
      <c r="JMV30" s="170"/>
      <c r="JMW30" s="170"/>
      <c r="JMX30" s="170"/>
      <c r="JMY30" s="170"/>
      <c r="JMZ30" s="170"/>
      <c r="JNA30" s="170"/>
      <c r="JNB30" s="170"/>
      <c r="JNC30" s="170"/>
      <c r="JND30" s="170"/>
      <c r="JNE30" s="170"/>
      <c r="JNF30" s="170"/>
      <c r="JNG30" s="170"/>
      <c r="JNH30" s="170"/>
      <c r="JNI30" s="170"/>
      <c r="JNJ30" s="170"/>
      <c r="JNK30" s="170"/>
      <c r="JNL30" s="170"/>
      <c r="JNM30" s="170"/>
      <c r="JNN30" s="170"/>
      <c r="JNO30" s="170"/>
      <c r="JNP30" s="170"/>
      <c r="JNQ30" s="170"/>
      <c r="JNR30" s="170"/>
      <c r="JNS30" s="170"/>
      <c r="JNT30" s="170"/>
      <c r="JNU30" s="170"/>
      <c r="JNV30" s="170"/>
      <c r="JNW30" s="170"/>
      <c r="JNX30" s="170"/>
      <c r="JNY30" s="170"/>
      <c r="JNZ30" s="170"/>
      <c r="JOA30" s="170"/>
      <c r="JOB30" s="170"/>
      <c r="JOC30" s="170"/>
      <c r="JOD30" s="170"/>
      <c r="JOE30" s="170"/>
      <c r="JOF30" s="170"/>
      <c r="JOG30" s="170"/>
      <c r="JOH30" s="170"/>
      <c r="JOI30" s="170"/>
      <c r="JOJ30" s="170"/>
      <c r="JOK30" s="170"/>
      <c r="JOL30" s="170"/>
      <c r="JOM30" s="170"/>
      <c r="JON30" s="170"/>
      <c r="JOO30" s="170"/>
      <c r="JOP30" s="170"/>
      <c r="JOQ30" s="170"/>
      <c r="JOR30" s="170"/>
      <c r="JOS30" s="170"/>
      <c r="JOT30" s="170"/>
      <c r="JOU30" s="170"/>
      <c r="JOV30" s="170"/>
      <c r="JOW30" s="170"/>
      <c r="JOX30" s="170"/>
      <c r="JOY30" s="170"/>
      <c r="JOZ30" s="170"/>
      <c r="JPA30" s="170"/>
      <c r="JPB30" s="170"/>
      <c r="JPC30" s="170"/>
      <c r="JPD30" s="170"/>
      <c r="JPE30" s="170"/>
      <c r="JPF30" s="170"/>
      <c r="JPG30" s="170"/>
      <c r="JPH30" s="170"/>
      <c r="JPI30" s="170"/>
      <c r="JPJ30" s="170"/>
      <c r="JPK30" s="170"/>
      <c r="JPL30" s="170"/>
      <c r="JPM30" s="170"/>
      <c r="JPN30" s="170"/>
      <c r="JPO30" s="170"/>
      <c r="JPP30" s="170"/>
      <c r="JPQ30" s="170"/>
      <c r="JPR30" s="170"/>
      <c r="JPS30" s="170"/>
      <c r="JPT30" s="170"/>
      <c r="JPU30" s="170"/>
      <c r="JPV30" s="170"/>
      <c r="JPW30" s="170"/>
      <c r="JPX30" s="170"/>
      <c r="JPY30" s="170"/>
      <c r="JPZ30" s="170"/>
      <c r="JQA30" s="170"/>
      <c r="JQB30" s="170"/>
      <c r="JQC30" s="170"/>
      <c r="JQD30" s="170"/>
      <c r="JQE30" s="170"/>
      <c r="JQF30" s="170"/>
      <c r="JQG30" s="170"/>
      <c r="JQH30" s="170"/>
      <c r="JQI30" s="170"/>
      <c r="JQJ30" s="170"/>
      <c r="JQK30" s="170"/>
      <c r="JQL30" s="170"/>
      <c r="JQM30" s="170"/>
      <c r="JQN30" s="170"/>
      <c r="JQO30" s="170"/>
      <c r="JQP30" s="170"/>
      <c r="JQQ30" s="170"/>
      <c r="JQR30" s="170"/>
      <c r="JQS30" s="170"/>
      <c r="JQT30" s="170"/>
      <c r="JQU30" s="170"/>
      <c r="JQV30" s="170"/>
      <c r="JQW30" s="170"/>
      <c r="JQX30" s="170"/>
      <c r="JQY30" s="170"/>
      <c r="JQZ30" s="170"/>
      <c r="JRA30" s="170"/>
      <c r="JRB30" s="170"/>
      <c r="JRC30" s="170"/>
      <c r="JRD30" s="170"/>
      <c r="JRE30" s="170"/>
      <c r="JRF30" s="170"/>
      <c r="JRG30" s="170"/>
      <c r="JRH30" s="170"/>
      <c r="JRI30" s="170"/>
      <c r="JRJ30" s="170"/>
      <c r="JRK30" s="170"/>
      <c r="JRL30" s="170"/>
      <c r="JRM30" s="170"/>
      <c r="JRN30" s="170"/>
      <c r="JRO30" s="170"/>
      <c r="JRP30" s="170"/>
      <c r="JRQ30" s="170"/>
      <c r="JRR30" s="170"/>
      <c r="JRS30" s="170"/>
      <c r="JRT30" s="170"/>
      <c r="JRU30" s="170"/>
      <c r="JRV30" s="170"/>
      <c r="JRW30" s="170"/>
      <c r="JRX30" s="170"/>
      <c r="JRY30" s="170"/>
      <c r="JRZ30" s="170"/>
      <c r="JSA30" s="170"/>
      <c r="JSB30" s="170"/>
      <c r="JSC30" s="170"/>
      <c r="JSD30" s="170"/>
      <c r="JSE30" s="170"/>
      <c r="JSF30" s="170"/>
      <c r="JSG30" s="170"/>
      <c r="JSH30" s="170"/>
      <c r="JSI30" s="170"/>
      <c r="JSJ30" s="170"/>
      <c r="JSK30" s="170"/>
      <c r="JSL30" s="170"/>
      <c r="JSM30" s="170"/>
      <c r="JSN30" s="170"/>
      <c r="JSO30" s="170"/>
      <c r="JSP30" s="170"/>
      <c r="JSQ30" s="170"/>
      <c r="JSR30" s="170"/>
      <c r="JSS30" s="170"/>
      <c r="JST30" s="170"/>
      <c r="JSU30" s="170"/>
      <c r="JSV30" s="170"/>
      <c r="JSW30" s="170"/>
      <c r="JSX30" s="170"/>
      <c r="JSY30" s="170"/>
      <c r="JSZ30" s="170"/>
      <c r="JTA30" s="170"/>
      <c r="JTB30" s="170"/>
      <c r="JTC30" s="170"/>
      <c r="JTD30" s="170"/>
      <c r="JTE30" s="170"/>
      <c r="JTF30" s="170"/>
      <c r="JTG30" s="170"/>
      <c r="JTH30" s="170"/>
      <c r="JTI30" s="170"/>
      <c r="JTJ30" s="170"/>
      <c r="JTK30" s="170"/>
      <c r="JTL30" s="170"/>
      <c r="JTM30" s="170"/>
      <c r="JTN30" s="170"/>
      <c r="JTO30" s="170"/>
      <c r="JTP30" s="170"/>
      <c r="JTQ30" s="170"/>
      <c r="JTR30" s="170"/>
      <c r="JTS30" s="170"/>
      <c r="JTT30" s="170"/>
      <c r="JTU30" s="170"/>
      <c r="JTV30" s="170"/>
      <c r="JTW30" s="170"/>
      <c r="JTX30" s="170"/>
      <c r="JTY30" s="170"/>
      <c r="JTZ30" s="170"/>
      <c r="JUA30" s="170"/>
      <c r="JUB30" s="170"/>
      <c r="JUC30" s="170"/>
      <c r="JUD30" s="170"/>
      <c r="JUE30" s="170"/>
      <c r="JUF30" s="170"/>
      <c r="JUG30" s="170"/>
      <c r="JUH30" s="170"/>
      <c r="JUI30" s="170"/>
      <c r="JUJ30" s="170"/>
      <c r="JUK30" s="170"/>
      <c r="JUL30" s="170"/>
      <c r="JUM30" s="170"/>
      <c r="JUN30" s="170"/>
      <c r="JUO30" s="170"/>
      <c r="JUP30" s="170"/>
      <c r="JUQ30" s="170"/>
      <c r="JUR30" s="170"/>
      <c r="JUS30" s="170"/>
      <c r="JUT30" s="170"/>
      <c r="JUU30" s="170"/>
      <c r="JUV30" s="170"/>
      <c r="JUW30" s="170"/>
      <c r="JUX30" s="170"/>
      <c r="JUY30" s="170"/>
      <c r="JUZ30" s="170"/>
      <c r="JVA30" s="170"/>
      <c r="JVB30" s="170"/>
      <c r="JVC30" s="170"/>
      <c r="JVD30" s="170"/>
      <c r="JVE30" s="170"/>
      <c r="JVF30" s="170"/>
      <c r="JVG30" s="170"/>
      <c r="JVH30" s="170"/>
      <c r="JVI30" s="170"/>
      <c r="JVJ30" s="170"/>
      <c r="JVK30" s="170"/>
      <c r="JVL30" s="170"/>
      <c r="JVM30" s="170"/>
      <c r="JVN30" s="170"/>
      <c r="JVO30" s="170"/>
      <c r="JVP30" s="170"/>
      <c r="JVQ30" s="170"/>
      <c r="JVR30" s="170"/>
      <c r="JVS30" s="170"/>
      <c r="JVT30" s="170"/>
      <c r="JVU30" s="170"/>
      <c r="JVV30" s="170"/>
      <c r="JVW30" s="170"/>
      <c r="JVX30" s="170"/>
      <c r="JVY30" s="170"/>
      <c r="JVZ30" s="170"/>
      <c r="JWA30" s="170"/>
      <c r="JWB30" s="170"/>
      <c r="JWC30" s="170"/>
      <c r="JWD30" s="170"/>
      <c r="JWE30" s="170"/>
      <c r="JWF30" s="170"/>
      <c r="JWG30" s="170"/>
      <c r="JWH30" s="170"/>
      <c r="JWI30" s="170"/>
      <c r="JWJ30" s="170"/>
      <c r="JWK30" s="170"/>
      <c r="JWL30" s="170"/>
      <c r="JWM30" s="170"/>
      <c r="JWN30" s="170"/>
      <c r="JWO30" s="170"/>
      <c r="JWP30" s="170"/>
      <c r="JWQ30" s="170"/>
      <c r="JWR30" s="170"/>
      <c r="JWS30" s="170"/>
      <c r="JWT30" s="170"/>
      <c r="JWU30" s="170"/>
      <c r="JWV30" s="170"/>
      <c r="JWW30" s="170"/>
      <c r="JWX30" s="170"/>
      <c r="JWY30" s="170"/>
      <c r="JWZ30" s="170"/>
      <c r="JXA30" s="170"/>
      <c r="JXB30" s="170"/>
      <c r="JXC30" s="170"/>
      <c r="JXD30" s="170"/>
      <c r="JXE30" s="170"/>
      <c r="JXF30" s="170"/>
      <c r="JXG30" s="170"/>
      <c r="JXH30" s="170"/>
      <c r="JXI30" s="170"/>
      <c r="JXJ30" s="170"/>
      <c r="JXK30" s="170"/>
      <c r="JXL30" s="170"/>
      <c r="JXM30" s="170"/>
      <c r="JXN30" s="170"/>
      <c r="JXO30" s="170"/>
      <c r="JXP30" s="170"/>
      <c r="JXQ30" s="170"/>
      <c r="JXR30" s="170"/>
      <c r="JXS30" s="170"/>
      <c r="JXT30" s="170"/>
      <c r="JXU30" s="170"/>
      <c r="JXV30" s="170"/>
      <c r="JXW30" s="170"/>
      <c r="JXX30" s="170"/>
      <c r="JXY30" s="170"/>
      <c r="JXZ30" s="170"/>
      <c r="JYA30" s="170"/>
      <c r="JYB30" s="170"/>
      <c r="JYC30" s="170"/>
      <c r="JYD30" s="170"/>
      <c r="JYE30" s="170"/>
      <c r="JYF30" s="170"/>
      <c r="JYG30" s="170"/>
      <c r="JYH30" s="170"/>
      <c r="JYI30" s="170"/>
      <c r="JYJ30" s="170"/>
      <c r="JYK30" s="170"/>
      <c r="JYL30" s="170"/>
      <c r="JYM30" s="170"/>
      <c r="JYN30" s="170"/>
      <c r="JYO30" s="170"/>
      <c r="JYP30" s="170"/>
      <c r="JYQ30" s="170"/>
      <c r="JYR30" s="170"/>
      <c r="JYS30" s="170"/>
      <c r="JYT30" s="170"/>
      <c r="JYU30" s="170"/>
      <c r="JYV30" s="170"/>
      <c r="JYW30" s="170"/>
      <c r="JYX30" s="170"/>
      <c r="JYY30" s="170"/>
      <c r="JYZ30" s="170"/>
      <c r="JZA30" s="170"/>
      <c r="JZB30" s="170"/>
      <c r="JZC30" s="170"/>
      <c r="JZD30" s="170"/>
      <c r="JZE30" s="170"/>
      <c r="JZF30" s="170"/>
      <c r="JZG30" s="170"/>
      <c r="JZH30" s="170"/>
      <c r="JZI30" s="170"/>
      <c r="JZJ30" s="170"/>
      <c r="JZK30" s="170"/>
      <c r="JZL30" s="170"/>
      <c r="JZM30" s="170"/>
      <c r="JZN30" s="170"/>
      <c r="JZO30" s="170"/>
      <c r="JZP30" s="170"/>
      <c r="JZQ30" s="170"/>
      <c r="JZR30" s="170"/>
      <c r="JZS30" s="170"/>
      <c r="JZT30" s="170"/>
      <c r="JZU30" s="170"/>
      <c r="JZV30" s="170"/>
      <c r="JZW30" s="170"/>
      <c r="JZX30" s="170"/>
      <c r="JZY30" s="170"/>
      <c r="JZZ30" s="170"/>
      <c r="KAA30" s="170"/>
      <c r="KAB30" s="170"/>
      <c r="KAC30" s="170"/>
      <c r="KAD30" s="170"/>
      <c r="KAE30" s="170"/>
      <c r="KAF30" s="170"/>
      <c r="KAG30" s="170"/>
      <c r="KAH30" s="170"/>
      <c r="KAI30" s="170"/>
      <c r="KAJ30" s="170"/>
      <c r="KAK30" s="170"/>
      <c r="KAL30" s="170"/>
      <c r="KAM30" s="170"/>
      <c r="KAN30" s="170"/>
      <c r="KAO30" s="170"/>
      <c r="KAP30" s="170"/>
      <c r="KAQ30" s="170"/>
      <c r="KAR30" s="170"/>
      <c r="KAS30" s="170"/>
      <c r="KAT30" s="170"/>
      <c r="KAU30" s="170"/>
      <c r="KAV30" s="170"/>
      <c r="KAW30" s="170"/>
      <c r="KAX30" s="170"/>
      <c r="KAY30" s="170"/>
      <c r="KAZ30" s="170"/>
      <c r="KBA30" s="170"/>
      <c r="KBB30" s="170"/>
      <c r="KBC30" s="170"/>
      <c r="KBD30" s="170"/>
      <c r="KBE30" s="170"/>
      <c r="KBF30" s="170"/>
      <c r="KBG30" s="170"/>
      <c r="KBH30" s="170"/>
      <c r="KBI30" s="170"/>
      <c r="KBJ30" s="170"/>
      <c r="KBK30" s="170"/>
      <c r="KBL30" s="170"/>
      <c r="KBM30" s="170"/>
      <c r="KBN30" s="170"/>
      <c r="KBO30" s="170"/>
      <c r="KBP30" s="170"/>
      <c r="KBQ30" s="170"/>
      <c r="KBR30" s="170"/>
      <c r="KBS30" s="170"/>
      <c r="KBT30" s="170"/>
      <c r="KBU30" s="170"/>
      <c r="KBV30" s="170"/>
      <c r="KBW30" s="170"/>
      <c r="KBX30" s="170"/>
      <c r="KBY30" s="170"/>
      <c r="KBZ30" s="170"/>
      <c r="KCA30" s="170"/>
      <c r="KCB30" s="170"/>
      <c r="KCC30" s="170"/>
      <c r="KCD30" s="170"/>
      <c r="KCE30" s="170"/>
      <c r="KCF30" s="170"/>
      <c r="KCG30" s="170"/>
      <c r="KCH30" s="170"/>
      <c r="KCI30" s="170"/>
      <c r="KCJ30" s="170"/>
      <c r="KCK30" s="170"/>
      <c r="KCL30" s="170"/>
      <c r="KCM30" s="170"/>
      <c r="KCN30" s="170"/>
      <c r="KCO30" s="170"/>
      <c r="KCP30" s="170"/>
      <c r="KCQ30" s="170"/>
      <c r="KCR30" s="170"/>
      <c r="KCS30" s="170"/>
      <c r="KCT30" s="170"/>
      <c r="KCU30" s="170"/>
      <c r="KCV30" s="170"/>
      <c r="KCW30" s="170"/>
      <c r="KCX30" s="170"/>
      <c r="KCY30" s="170"/>
      <c r="KCZ30" s="170"/>
      <c r="KDA30" s="170"/>
      <c r="KDB30" s="170"/>
      <c r="KDC30" s="170"/>
      <c r="KDD30" s="170"/>
      <c r="KDE30" s="170"/>
      <c r="KDF30" s="170"/>
      <c r="KDG30" s="170"/>
      <c r="KDH30" s="170"/>
      <c r="KDI30" s="170"/>
      <c r="KDJ30" s="170"/>
      <c r="KDK30" s="170"/>
      <c r="KDL30" s="170"/>
      <c r="KDM30" s="170"/>
      <c r="KDN30" s="170"/>
      <c r="KDO30" s="170"/>
      <c r="KDP30" s="170"/>
      <c r="KDQ30" s="170"/>
      <c r="KDR30" s="170"/>
      <c r="KDS30" s="170"/>
      <c r="KDT30" s="170"/>
      <c r="KDU30" s="170"/>
      <c r="KDV30" s="170"/>
      <c r="KDW30" s="170"/>
      <c r="KDX30" s="170"/>
      <c r="KDY30" s="170"/>
      <c r="KDZ30" s="170"/>
      <c r="KEA30" s="170"/>
      <c r="KEB30" s="170"/>
      <c r="KEC30" s="170"/>
      <c r="KED30" s="170"/>
      <c r="KEE30" s="170"/>
      <c r="KEF30" s="170"/>
      <c r="KEG30" s="170"/>
      <c r="KEH30" s="170"/>
      <c r="KEI30" s="170"/>
      <c r="KEJ30" s="170"/>
      <c r="KEK30" s="170"/>
      <c r="KEL30" s="170"/>
      <c r="KEM30" s="170"/>
      <c r="KEN30" s="170"/>
      <c r="KEO30" s="170"/>
      <c r="KEP30" s="170"/>
      <c r="KEQ30" s="170"/>
      <c r="KER30" s="170"/>
      <c r="KES30" s="170"/>
      <c r="KET30" s="170"/>
      <c r="KEU30" s="170"/>
      <c r="KEV30" s="170"/>
      <c r="KEW30" s="170"/>
      <c r="KEX30" s="170"/>
      <c r="KEY30" s="170"/>
      <c r="KEZ30" s="170"/>
      <c r="KFA30" s="170"/>
      <c r="KFB30" s="170"/>
      <c r="KFC30" s="170"/>
      <c r="KFD30" s="170"/>
      <c r="KFE30" s="170"/>
      <c r="KFF30" s="170"/>
      <c r="KFG30" s="170"/>
      <c r="KFH30" s="170"/>
      <c r="KFI30" s="170"/>
      <c r="KFJ30" s="170"/>
      <c r="KFK30" s="170"/>
      <c r="KFL30" s="170"/>
      <c r="KFM30" s="170"/>
      <c r="KFN30" s="170"/>
      <c r="KFO30" s="170"/>
      <c r="KFP30" s="170"/>
      <c r="KFQ30" s="170"/>
      <c r="KFR30" s="170"/>
      <c r="KFS30" s="170"/>
      <c r="KFT30" s="170"/>
      <c r="KFU30" s="170"/>
      <c r="KFV30" s="170"/>
      <c r="KFW30" s="170"/>
      <c r="KFX30" s="170"/>
      <c r="KFY30" s="170"/>
      <c r="KFZ30" s="170"/>
      <c r="KGA30" s="170"/>
      <c r="KGB30" s="170"/>
      <c r="KGC30" s="170"/>
      <c r="KGD30" s="170"/>
      <c r="KGE30" s="170"/>
      <c r="KGF30" s="170"/>
      <c r="KGG30" s="170"/>
      <c r="KGH30" s="170"/>
      <c r="KGI30" s="170"/>
      <c r="KGJ30" s="170"/>
      <c r="KGK30" s="170"/>
      <c r="KGL30" s="170"/>
      <c r="KGM30" s="170"/>
      <c r="KGN30" s="170"/>
      <c r="KGO30" s="170"/>
      <c r="KGP30" s="170"/>
      <c r="KGQ30" s="170"/>
      <c r="KGR30" s="170"/>
      <c r="KGS30" s="170"/>
      <c r="KGT30" s="170"/>
      <c r="KGU30" s="170"/>
      <c r="KGV30" s="170"/>
      <c r="KGW30" s="170"/>
      <c r="KGX30" s="170"/>
      <c r="KGY30" s="170"/>
      <c r="KGZ30" s="170"/>
      <c r="KHA30" s="170"/>
      <c r="KHB30" s="170"/>
      <c r="KHC30" s="170"/>
      <c r="KHD30" s="170"/>
      <c r="KHE30" s="170"/>
      <c r="KHF30" s="170"/>
      <c r="KHG30" s="170"/>
      <c r="KHH30" s="170"/>
      <c r="KHI30" s="170"/>
      <c r="KHJ30" s="170"/>
      <c r="KHK30" s="170"/>
      <c r="KHL30" s="170"/>
      <c r="KHM30" s="170"/>
      <c r="KHN30" s="170"/>
      <c r="KHO30" s="170"/>
      <c r="KHP30" s="170"/>
      <c r="KHQ30" s="170"/>
      <c r="KHR30" s="170"/>
      <c r="KHS30" s="170"/>
      <c r="KHT30" s="170"/>
      <c r="KHU30" s="170"/>
      <c r="KHV30" s="170"/>
      <c r="KHW30" s="170"/>
      <c r="KHX30" s="170"/>
      <c r="KHY30" s="170"/>
      <c r="KHZ30" s="170"/>
      <c r="KIA30" s="170"/>
      <c r="KIB30" s="170"/>
      <c r="KIC30" s="170"/>
      <c r="KID30" s="170"/>
      <c r="KIE30" s="170"/>
      <c r="KIF30" s="170"/>
      <c r="KIG30" s="170"/>
      <c r="KIH30" s="170"/>
      <c r="KII30" s="170"/>
      <c r="KIJ30" s="170"/>
      <c r="KIK30" s="170"/>
      <c r="KIL30" s="170"/>
      <c r="KIM30" s="170"/>
      <c r="KIN30" s="170"/>
      <c r="KIO30" s="170"/>
      <c r="KIP30" s="170"/>
      <c r="KIQ30" s="170"/>
      <c r="KIR30" s="170"/>
      <c r="KIS30" s="170"/>
      <c r="KIT30" s="170"/>
      <c r="KIU30" s="170"/>
      <c r="KIV30" s="170"/>
      <c r="KIW30" s="170"/>
      <c r="KIX30" s="170"/>
      <c r="KIY30" s="170"/>
      <c r="KIZ30" s="170"/>
      <c r="KJA30" s="170"/>
      <c r="KJB30" s="170"/>
      <c r="KJC30" s="170"/>
      <c r="KJD30" s="170"/>
      <c r="KJE30" s="170"/>
      <c r="KJF30" s="170"/>
      <c r="KJG30" s="170"/>
      <c r="KJH30" s="170"/>
      <c r="KJI30" s="170"/>
      <c r="KJJ30" s="170"/>
      <c r="KJK30" s="170"/>
      <c r="KJL30" s="170"/>
      <c r="KJM30" s="170"/>
      <c r="KJN30" s="170"/>
      <c r="KJO30" s="170"/>
      <c r="KJP30" s="170"/>
      <c r="KJQ30" s="170"/>
      <c r="KJR30" s="170"/>
      <c r="KJS30" s="170"/>
      <c r="KJT30" s="170"/>
      <c r="KJU30" s="170"/>
      <c r="KJV30" s="170"/>
      <c r="KJW30" s="170"/>
      <c r="KJX30" s="170"/>
      <c r="KJY30" s="170"/>
      <c r="KJZ30" s="170"/>
      <c r="KKA30" s="170"/>
      <c r="KKB30" s="170"/>
      <c r="KKC30" s="170"/>
      <c r="KKD30" s="170"/>
      <c r="KKE30" s="170"/>
      <c r="KKF30" s="170"/>
      <c r="KKG30" s="170"/>
      <c r="KKH30" s="170"/>
      <c r="KKI30" s="170"/>
      <c r="KKJ30" s="170"/>
      <c r="KKK30" s="170"/>
      <c r="KKL30" s="170"/>
      <c r="KKM30" s="170"/>
      <c r="KKN30" s="170"/>
      <c r="KKO30" s="170"/>
      <c r="KKP30" s="170"/>
      <c r="KKQ30" s="170"/>
      <c r="KKR30" s="170"/>
      <c r="KKS30" s="170"/>
      <c r="KKT30" s="170"/>
      <c r="KKU30" s="170"/>
      <c r="KKV30" s="170"/>
      <c r="KKW30" s="170"/>
      <c r="KKX30" s="170"/>
      <c r="KKY30" s="170"/>
      <c r="KKZ30" s="170"/>
      <c r="KLA30" s="170"/>
      <c r="KLB30" s="170"/>
      <c r="KLC30" s="170"/>
      <c r="KLD30" s="170"/>
      <c r="KLE30" s="170"/>
      <c r="KLF30" s="170"/>
      <c r="KLG30" s="170"/>
      <c r="KLH30" s="170"/>
      <c r="KLI30" s="170"/>
      <c r="KLJ30" s="170"/>
      <c r="KLK30" s="170"/>
      <c r="KLL30" s="170"/>
      <c r="KLM30" s="170"/>
      <c r="KLN30" s="170"/>
      <c r="KLO30" s="170"/>
      <c r="KLP30" s="170"/>
      <c r="KLQ30" s="170"/>
      <c r="KLR30" s="170"/>
      <c r="KLS30" s="170"/>
      <c r="KLT30" s="170"/>
      <c r="KLU30" s="170"/>
      <c r="KLV30" s="170"/>
      <c r="KLW30" s="170"/>
      <c r="KLX30" s="170"/>
      <c r="KLY30" s="170"/>
      <c r="KLZ30" s="170"/>
      <c r="KMA30" s="170"/>
      <c r="KMB30" s="170"/>
      <c r="KMC30" s="170"/>
      <c r="KMD30" s="170"/>
      <c r="KME30" s="170"/>
      <c r="KMF30" s="170"/>
      <c r="KMG30" s="170"/>
      <c r="KMH30" s="170"/>
      <c r="KMI30" s="170"/>
      <c r="KMJ30" s="170"/>
      <c r="KMK30" s="170"/>
      <c r="KML30" s="170"/>
      <c r="KMM30" s="170"/>
      <c r="KMN30" s="170"/>
      <c r="KMO30" s="170"/>
      <c r="KMP30" s="170"/>
      <c r="KMQ30" s="170"/>
      <c r="KMR30" s="170"/>
      <c r="KMS30" s="170"/>
      <c r="KMT30" s="170"/>
      <c r="KMU30" s="170"/>
      <c r="KMV30" s="170"/>
      <c r="KMW30" s="170"/>
      <c r="KMX30" s="170"/>
      <c r="KMY30" s="170"/>
      <c r="KMZ30" s="170"/>
      <c r="KNA30" s="170"/>
      <c r="KNB30" s="170"/>
      <c r="KNC30" s="170"/>
      <c r="KND30" s="170"/>
      <c r="KNE30" s="170"/>
      <c r="KNF30" s="170"/>
      <c r="KNG30" s="170"/>
      <c r="KNH30" s="170"/>
      <c r="KNI30" s="170"/>
      <c r="KNJ30" s="170"/>
      <c r="KNK30" s="170"/>
      <c r="KNL30" s="170"/>
      <c r="KNM30" s="170"/>
      <c r="KNN30" s="170"/>
      <c r="KNO30" s="170"/>
      <c r="KNP30" s="170"/>
      <c r="KNQ30" s="170"/>
      <c r="KNR30" s="170"/>
      <c r="KNS30" s="170"/>
      <c r="KNT30" s="170"/>
      <c r="KNU30" s="170"/>
      <c r="KNV30" s="170"/>
      <c r="KNW30" s="170"/>
      <c r="KNX30" s="170"/>
      <c r="KNY30" s="170"/>
      <c r="KNZ30" s="170"/>
      <c r="KOA30" s="170"/>
      <c r="KOB30" s="170"/>
      <c r="KOC30" s="170"/>
      <c r="KOD30" s="170"/>
      <c r="KOE30" s="170"/>
      <c r="KOF30" s="170"/>
      <c r="KOG30" s="170"/>
      <c r="KOH30" s="170"/>
      <c r="KOI30" s="170"/>
      <c r="KOJ30" s="170"/>
      <c r="KOK30" s="170"/>
      <c r="KOL30" s="170"/>
      <c r="KOM30" s="170"/>
      <c r="KON30" s="170"/>
      <c r="KOO30" s="170"/>
      <c r="KOP30" s="170"/>
      <c r="KOQ30" s="170"/>
      <c r="KOR30" s="170"/>
      <c r="KOS30" s="170"/>
      <c r="KOT30" s="170"/>
      <c r="KOU30" s="170"/>
      <c r="KOV30" s="170"/>
      <c r="KOW30" s="170"/>
      <c r="KOX30" s="170"/>
      <c r="KOY30" s="170"/>
      <c r="KOZ30" s="170"/>
      <c r="KPA30" s="170"/>
      <c r="KPB30" s="170"/>
      <c r="KPC30" s="170"/>
      <c r="KPD30" s="170"/>
      <c r="KPE30" s="170"/>
      <c r="KPF30" s="170"/>
      <c r="KPG30" s="170"/>
      <c r="KPH30" s="170"/>
      <c r="KPI30" s="170"/>
      <c r="KPJ30" s="170"/>
      <c r="KPK30" s="170"/>
      <c r="KPL30" s="170"/>
      <c r="KPM30" s="170"/>
      <c r="KPN30" s="170"/>
      <c r="KPO30" s="170"/>
      <c r="KPP30" s="170"/>
      <c r="KPQ30" s="170"/>
      <c r="KPR30" s="170"/>
      <c r="KPS30" s="170"/>
      <c r="KPT30" s="170"/>
      <c r="KPU30" s="170"/>
      <c r="KPV30" s="170"/>
      <c r="KPW30" s="170"/>
      <c r="KPX30" s="170"/>
      <c r="KPY30" s="170"/>
      <c r="KPZ30" s="170"/>
      <c r="KQA30" s="170"/>
      <c r="KQB30" s="170"/>
      <c r="KQC30" s="170"/>
      <c r="KQD30" s="170"/>
      <c r="KQE30" s="170"/>
      <c r="KQF30" s="170"/>
      <c r="KQG30" s="170"/>
      <c r="KQH30" s="170"/>
      <c r="KQI30" s="170"/>
      <c r="KQJ30" s="170"/>
      <c r="KQK30" s="170"/>
      <c r="KQL30" s="170"/>
      <c r="KQM30" s="170"/>
      <c r="KQN30" s="170"/>
      <c r="KQO30" s="170"/>
      <c r="KQP30" s="170"/>
      <c r="KQQ30" s="170"/>
      <c r="KQR30" s="170"/>
      <c r="KQS30" s="170"/>
      <c r="KQT30" s="170"/>
      <c r="KQU30" s="170"/>
      <c r="KQV30" s="170"/>
      <c r="KQW30" s="170"/>
      <c r="KQX30" s="170"/>
      <c r="KQY30" s="170"/>
      <c r="KQZ30" s="170"/>
      <c r="KRA30" s="170"/>
      <c r="KRB30" s="170"/>
      <c r="KRC30" s="170"/>
      <c r="KRD30" s="170"/>
      <c r="KRE30" s="170"/>
      <c r="KRF30" s="170"/>
      <c r="KRG30" s="170"/>
      <c r="KRH30" s="170"/>
      <c r="KRI30" s="170"/>
      <c r="KRJ30" s="170"/>
      <c r="KRK30" s="170"/>
      <c r="KRL30" s="170"/>
      <c r="KRM30" s="170"/>
      <c r="KRN30" s="170"/>
      <c r="KRO30" s="170"/>
      <c r="KRP30" s="170"/>
      <c r="KRQ30" s="170"/>
      <c r="KRR30" s="170"/>
      <c r="KRS30" s="170"/>
      <c r="KRT30" s="170"/>
      <c r="KRU30" s="170"/>
      <c r="KRV30" s="170"/>
      <c r="KRW30" s="170"/>
      <c r="KRX30" s="170"/>
      <c r="KRY30" s="170"/>
      <c r="KRZ30" s="170"/>
      <c r="KSA30" s="170"/>
      <c r="KSB30" s="170"/>
      <c r="KSC30" s="170"/>
      <c r="KSD30" s="170"/>
      <c r="KSE30" s="170"/>
      <c r="KSF30" s="170"/>
      <c r="KSG30" s="170"/>
      <c r="KSH30" s="170"/>
      <c r="KSI30" s="170"/>
      <c r="KSJ30" s="170"/>
      <c r="KSK30" s="170"/>
      <c r="KSL30" s="170"/>
      <c r="KSM30" s="170"/>
      <c r="KSN30" s="170"/>
      <c r="KSO30" s="170"/>
      <c r="KSP30" s="170"/>
      <c r="KSQ30" s="170"/>
      <c r="KSR30" s="170"/>
      <c r="KSS30" s="170"/>
      <c r="KST30" s="170"/>
      <c r="KSU30" s="170"/>
      <c r="KSV30" s="170"/>
      <c r="KSW30" s="170"/>
      <c r="KSX30" s="170"/>
      <c r="KSY30" s="170"/>
      <c r="KSZ30" s="170"/>
      <c r="KTA30" s="170"/>
      <c r="KTB30" s="170"/>
      <c r="KTC30" s="170"/>
      <c r="KTD30" s="170"/>
      <c r="KTE30" s="170"/>
      <c r="KTF30" s="170"/>
      <c r="KTG30" s="170"/>
      <c r="KTH30" s="170"/>
      <c r="KTI30" s="170"/>
      <c r="KTJ30" s="170"/>
      <c r="KTK30" s="170"/>
      <c r="KTL30" s="170"/>
      <c r="KTM30" s="170"/>
      <c r="KTN30" s="170"/>
      <c r="KTO30" s="170"/>
      <c r="KTP30" s="170"/>
      <c r="KTQ30" s="170"/>
      <c r="KTR30" s="170"/>
      <c r="KTS30" s="170"/>
      <c r="KTT30" s="170"/>
      <c r="KTU30" s="170"/>
      <c r="KTV30" s="170"/>
      <c r="KTW30" s="170"/>
      <c r="KTX30" s="170"/>
      <c r="KTY30" s="170"/>
      <c r="KTZ30" s="170"/>
      <c r="KUA30" s="170"/>
      <c r="KUB30" s="170"/>
      <c r="KUC30" s="170"/>
      <c r="KUD30" s="170"/>
      <c r="KUE30" s="170"/>
      <c r="KUF30" s="170"/>
      <c r="KUG30" s="170"/>
      <c r="KUH30" s="170"/>
      <c r="KUI30" s="170"/>
      <c r="KUJ30" s="170"/>
      <c r="KUK30" s="170"/>
      <c r="KUL30" s="170"/>
      <c r="KUM30" s="170"/>
      <c r="KUN30" s="170"/>
      <c r="KUO30" s="170"/>
      <c r="KUP30" s="170"/>
      <c r="KUQ30" s="170"/>
      <c r="KUR30" s="170"/>
      <c r="KUS30" s="170"/>
      <c r="KUT30" s="170"/>
      <c r="KUU30" s="170"/>
      <c r="KUV30" s="170"/>
      <c r="KUW30" s="170"/>
      <c r="KUX30" s="170"/>
      <c r="KUY30" s="170"/>
      <c r="KUZ30" s="170"/>
      <c r="KVA30" s="170"/>
      <c r="KVB30" s="170"/>
      <c r="KVC30" s="170"/>
      <c r="KVD30" s="170"/>
      <c r="KVE30" s="170"/>
      <c r="KVF30" s="170"/>
      <c r="KVG30" s="170"/>
      <c r="KVH30" s="170"/>
      <c r="KVI30" s="170"/>
      <c r="KVJ30" s="170"/>
      <c r="KVK30" s="170"/>
      <c r="KVL30" s="170"/>
      <c r="KVM30" s="170"/>
      <c r="KVN30" s="170"/>
      <c r="KVO30" s="170"/>
      <c r="KVP30" s="170"/>
      <c r="KVQ30" s="170"/>
      <c r="KVR30" s="170"/>
      <c r="KVS30" s="170"/>
      <c r="KVT30" s="170"/>
      <c r="KVU30" s="170"/>
      <c r="KVV30" s="170"/>
      <c r="KVW30" s="170"/>
      <c r="KVX30" s="170"/>
      <c r="KVY30" s="170"/>
      <c r="KVZ30" s="170"/>
      <c r="KWA30" s="170"/>
      <c r="KWB30" s="170"/>
      <c r="KWC30" s="170"/>
      <c r="KWD30" s="170"/>
      <c r="KWE30" s="170"/>
      <c r="KWF30" s="170"/>
      <c r="KWG30" s="170"/>
      <c r="KWH30" s="170"/>
      <c r="KWI30" s="170"/>
      <c r="KWJ30" s="170"/>
      <c r="KWK30" s="170"/>
      <c r="KWL30" s="170"/>
      <c r="KWM30" s="170"/>
      <c r="KWN30" s="170"/>
      <c r="KWO30" s="170"/>
      <c r="KWP30" s="170"/>
      <c r="KWQ30" s="170"/>
      <c r="KWR30" s="170"/>
      <c r="KWS30" s="170"/>
      <c r="KWT30" s="170"/>
      <c r="KWU30" s="170"/>
      <c r="KWV30" s="170"/>
      <c r="KWW30" s="170"/>
      <c r="KWX30" s="170"/>
      <c r="KWY30" s="170"/>
      <c r="KWZ30" s="170"/>
      <c r="KXA30" s="170"/>
      <c r="KXB30" s="170"/>
      <c r="KXC30" s="170"/>
      <c r="KXD30" s="170"/>
      <c r="KXE30" s="170"/>
      <c r="KXF30" s="170"/>
      <c r="KXG30" s="170"/>
      <c r="KXH30" s="170"/>
      <c r="KXI30" s="170"/>
      <c r="KXJ30" s="170"/>
      <c r="KXK30" s="170"/>
      <c r="KXL30" s="170"/>
      <c r="KXM30" s="170"/>
      <c r="KXN30" s="170"/>
      <c r="KXO30" s="170"/>
      <c r="KXP30" s="170"/>
      <c r="KXQ30" s="170"/>
      <c r="KXR30" s="170"/>
      <c r="KXS30" s="170"/>
      <c r="KXT30" s="170"/>
      <c r="KXU30" s="170"/>
      <c r="KXV30" s="170"/>
      <c r="KXW30" s="170"/>
      <c r="KXX30" s="170"/>
      <c r="KXY30" s="170"/>
      <c r="KXZ30" s="170"/>
      <c r="KYA30" s="170"/>
      <c r="KYB30" s="170"/>
      <c r="KYC30" s="170"/>
      <c r="KYD30" s="170"/>
      <c r="KYE30" s="170"/>
      <c r="KYF30" s="170"/>
      <c r="KYG30" s="170"/>
      <c r="KYH30" s="170"/>
      <c r="KYI30" s="170"/>
      <c r="KYJ30" s="170"/>
      <c r="KYK30" s="170"/>
      <c r="KYL30" s="170"/>
      <c r="KYM30" s="170"/>
      <c r="KYN30" s="170"/>
      <c r="KYO30" s="170"/>
      <c r="KYP30" s="170"/>
      <c r="KYQ30" s="170"/>
      <c r="KYR30" s="170"/>
      <c r="KYS30" s="170"/>
      <c r="KYT30" s="170"/>
      <c r="KYU30" s="170"/>
      <c r="KYV30" s="170"/>
      <c r="KYW30" s="170"/>
      <c r="KYX30" s="170"/>
      <c r="KYY30" s="170"/>
      <c r="KYZ30" s="170"/>
      <c r="KZA30" s="170"/>
      <c r="KZB30" s="170"/>
      <c r="KZC30" s="170"/>
      <c r="KZD30" s="170"/>
      <c r="KZE30" s="170"/>
      <c r="KZF30" s="170"/>
      <c r="KZG30" s="170"/>
      <c r="KZH30" s="170"/>
      <c r="KZI30" s="170"/>
      <c r="KZJ30" s="170"/>
      <c r="KZK30" s="170"/>
      <c r="KZL30" s="170"/>
      <c r="KZM30" s="170"/>
      <c r="KZN30" s="170"/>
      <c r="KZO30" s="170"/>
      <c r="KZP30" s="170"/>
      <c r="KZQ30" s="170"/>
      <c r="KZR30" s="170"/>
      <c r="KZS30" s="170"/>
      <c r="KZT30" s="170"/>
      <c r="KZU30" s="170"/>
      <c r="KZV30" s="170"/>
      <c r="KZW30" s="170"/>
      <c r="KZX30" s="170"/>
      <c r="KZY30" s="170"/>
      <c r="KZZ30" s="170"/>
      <c r="LAA30" s="170"/>
      <c r="LAB30" s="170"/>
      <c r="LAC30" s="170"/>
      <c r="LAD30" s="170"/>
      <c r="LAE30" s="170"/>
      <c r="LAF30" s="170"/>
      <c r="LAG30" s="170"/>
      <c r="LAH30" s="170"/>
      <c r="LAI30" s="170"/>
      <c r="LAJ30" s="170"/>
      <c r="LAK30" s="170"/>
      <c r="LAL30" s="170"/>
      <c r="LAM30" s="170"/>
      <c r="LAN30" s="170"/>
      <c r="LAO30" s="170"/>
      <c r="LAP30" s="170"/>
      <c r="LAQ30" s="170"/>
      <c r="LAR30" s="170"/>
      <c r="LAS30" s="170"/>
      <c r="LAT30" s="170"/>
      <c r="LAU30" s="170"/>
      <c r="LAV30" s="170"/>
      <c r="LAW30" s="170"/>
      <c r="LAX30" s="170"/>
      <c r="LAY30" s="170"/>
      <c r="LAZ30" s="170"/>
      <c r="LBA30" s="170"/>
      <c r="LBB30" s="170"/>
      <c r="LBC30" s="170"/>
      <c r="LBD30" s="170"/>
      <c r="LBE30" s="170"/>
      <c r="LBF30" s="170"/>
      <c r="LBG30" s="170"/>
      <c r="LBH30" s="170"/>
      <c r="LBI30" s="170"/>
      <c r="LBJ30" s="170"/>
      <c r="LBK30" s="170"/>
      <c r="LBL30" s="170"/>
      <c r="LBM30" s="170"/>
      <c r="LBN30" s="170"/>
      <c r="LBO30" s="170"/>
      <c r="LBP30" s="170"/>
      <c r="LBQ30" s="170"/>
      <c r="LBR30" s="170"/>
      <c r="LBS30" s="170"/>
      <c r="LBT30" s="170"/>
      <c r="LBU30" s="170"/>
      <c r="LBV30" s="170"/>
      <c r="LBW30" s="170"/>
      <c r="LBX30" s="170"/>
      <c r="LBY30" s="170"/>
      <c r="LBZ30" s="170"/>
      <c r="LCA30" s="170"/>
      <c r="LCB30" s="170"/>
      <c r="LCC30" s="170"/>
      <c r="LCD30" s="170"/>
      <c r="LCE30" s="170"/>
      <c r="LCF30" s="170"/>
      <c r="LCG30" s="170"/>
      <c r="LCH30" s="170"/>
      <c r="LCI30" s="170"/>
      <c r="LCJ30" s="170"/>
      <c r="LCK30" s="170"/>
      <c r="LCL30" s="170"/>
      <c r="LCM30" s="170"/>
      <c r="LCN30" s="170"/>
      <c r="LCO30" s="170"/>
      <c r="LCP30" s="170"/>
      <c r="LCQ30" s="170"/>
      <c r="LCR30" s="170"/>
      <c r="LCS30" s="170"/>
      <c r="LCT30" s="170"/>
      <c r="LCU30" s="170"/>
      <c r="LCV30" s="170"/>
      <c r="LCW30" s="170"/>
      <c r="LCX30" s="170"/>
      <c r="LCY30" s="170"/>
      <c r="LCZ30" s="170"/>
      <c r="LDA30" s="170"/>
      <c r="LDB30" s="170"/>
      <c r="LDC30" s="170"/>
      <c r="LDD30" s="170"/>
      <c r="LDE30" s="170"/>
      <c r="LDF30" s="170"/>
      <c r="LDG30" s="170"/>
      <c r="LDH30" s="170"/>
      <c r="LDI30" s="170"/>
      <c r="LDJ30" s="170"/>
      <c r="LDK30" s="170"/>
      <c r="LDL30" s="170"/>
      <c r="LDM30" s="170"/>
      <c r="LDN30" s="170"/>
      <c r="LDO30" s="170"/>
      <c r="LDP30" s="170"/>
      <c r="LDQ30" s="170"/>
      <c r="LDR30" s="170"/>
      <c r="LDS30" s="170"/>
      <c r="LDT30" s="170"/>
      <c r="LDU30" s="170"/>
      <c r="LDV30" s="170"/>
      <c r="LDW30" s="170"/>
      <c r="LDX30" s="170"/>
      <c r="LDY30" s="170"/>
      <c r="LDZ30" s="170"/>
      <c r="LEA30" s="170"/>
      <c r="LEB30" s="170"/>
      <c r="LEC30" s="170"/>
      <c r="LED30" s="170"/>
      <c r="LEE30" s="170"/>
      <c r="LEF30" s="170"/>
      <c r="LEG30" s="170"/>
      <c r="LEH30" s="170"/>
      <c r="LEI30" s="170"/>
      <c r="LEJ30" s="170"/>
      <c r="LEK30" s="170"/>
      <c r="LEL30" s="170"/>
      <c r="LEM30" s="170"/>
      <c r="LEN30" s="170"/>
      <c r="LEO30" s="170"/>
      <c r="LEP30" s="170"/>
      <c r="LEQ30" s="170"/>
      <c r="LER30" s="170"/>
      <c r="LES30" s="170"/>
      <c r="LET30" s="170"/>
      <c r="LEU30" s="170"/>
      <c r="LEV30" s="170"/>
      <c r="LEW30" s="170"/>
      <c r="LEX30" s="170"/>
      <c r="LEY30" s="170"/>
      <c r="LEZ30" s="170"/>
      <c r="LFA30" s="170"/>
      <c r="LFB30" s="170"/>
      <c r="LFC30" s="170"/>
      <c r="LFD30" s="170"/>
      <c r="LFE30" s="170"/>
      <c r="LFF30" s="170"/>
      <c r="LFG30" s="170"/>
      <c r="LFH30" s="170"/>
      <c r="LFI30" s="170"/>
      <c r="LFJ30" s="170"/>
      <c r="LFK30" s="170"/>
      <c r="LFL30" s="170"/>
      <c r="LFM30" s="170"/>
      <c r="LFN30" s="170"/>
      <c r="LFO30" s="170"/>
      <c r="LFP30" s="170"/>
      <c r="LFQ30" s="170"/>
      <c r="LFR30" s="170"/>
      <c r="LFS30" s="170"/>
      <c r="LFT30" s="170"/>
      <c r="LFU30" s="170"/>
      <c r="LFV30" s="170"/>
      <c r="LFW30" s="170"/>
      <c r="LFX30" s="170"/>
      <c r="LFY30" s="170"/>
      <c r="LFZ30" s="170"/>
      <c r="LGA30" s="170"/>
      <c r="LGB30" s="170"/>
      <c r="LGC30" s="170"/>
      <c r="LGD30" s="170"/>
      <c r="LGE30" s="170"/>
      <c r="LGF30" s="170"/>
      <c r="LGG30" s="170"/>
      <c r="LGH30" s="170"/>
      <c r="LGI30" s="170"/>
      <c r="LGJ30" s="170"/>
      <c r="LGK30" s="170"/>
      <c r="LGL30" s="170"/>
      <c r="LGM30" s="170"/>
      <c r="LGN30" s="170"/>
      <c r="LGO30" s="170"/>
      <c r="LGP30" s="170"/>
      <c r="LGQ30" s="170"/>
      <c r="LGR30" s="170"/>
      <c r="LGS30" s="170"/>
      <c r="LGT30" s="170"/>
      <c r="LGU30" s="170"/>
      <c r="LGV30" s="170"/>
      <c r="LGW30" s="170"/>
      <c r="LGX30" s="170"/>
      <c r="LGY30" s="170"/>
      <c r="LGZ30" s="170"/>
      <c r="LHA30" s="170"/>
      <c r="LHB30" s="170"/>
      <c r="LHC30" s="170"/>
      <c r="LHD30" s="170"/>
      <c r="LHE30" s="170"/>
      <c r="LHF30" s="170"/>
      <c r="LHG30" s="170"/>
      <c r="LHH30" s="170"/>
      <c r="LHI30" s="170"/>
      <c r="LHJ30" s="170"/>
      <c r="LHK30" s="170"/>
      <c r="LHL30" s="170"/>
      <c r="LHM30" s="170"/>
      <c r="LHN30" s="170"/>
      <c r="LHO30" s="170"/>
      <c r="LHP30" s="170"/>
      <c r="LHQ30" s="170"/>
      <c r="LHR30" s="170"/>
      <c r="LHS30" s="170"/>
      <c r="LHT30" s="170"/>
      <c r="LHU30" s="170"/>
      <c r="LHV30" s="170"/>
      <c r="LHW30" s="170"/>
      <c r="LHX30" s="170"/>
      <c r="LHY30" s="170"/>
      <c r="LHZ30" s="170"/>
      <c r="LIA30" s="170"/>
      <c r="LIB30" s="170"/>
      <c r="LIC30" s="170"/>
      <c r="LID30" s="170"/>
      <c r="LIE30" s="170"/>
      <c r="LIF30" s="170"/>
      <c r="LIG30" s="170"/>
      <c r="LIH30" s="170"/>
      <c r="LII30" s="170"/>
      <c r="LIJ30" s="170"/>
      <c r="LIK30" s="170"/>
      <c r="LIL30" s="170"/>
      <c r="LIM30" s="170"/>
      <c r="LIN30" s="170"/>
      <c r="LIO30" s="170"/>
      <c r="LIP30" s="170"/>
      <c r="LIQ30" s="170"/>
      <c r="LIR30" s="170"/>
      <c r="LIS30" s="170"/>
      <c r="LIT30" s="170"/>
      <c r="LIU30" s="170"/>
      <c r="LIV30" s="170"/>
      <c r="LIW30" s="170"/>
      <c r="LIX30" s="170"/>
      <c r="LIY30" s="170"/>
      <c r="LIZ30" s="170"/>
      <c r="LJA30" s="170"/>
      <c r="LJB30" s="170"/>
      <c r="LJC30" s="170"/>
      <c r="LJD30" s="170"/>
      <c r="LJE30" s="170"/>
      <c r="LJF30" s="170"/>
      <c r="LJG30" s="170"/>
      <c r="LJH30" s="170"/>
      <c r="LJI30" s="170"/>
      <c r="LJJ30" s="170"/>
      <c r="LJK30" s="170"/>
      <c r="LJL30" s="170"/>
      <c r="LJM30" s="170"/>
      <c r="LJN30" s="170"/>
      <c r="LJO30" s="170"/>
      <c r="LJP30" s="170"/>
      <c r="LJQ30" s="170"/>
      <c r="LJR30" s="170"/>
      <c r="LJS30" s="170"/>
      <c r="LJT30" s="170"/>
      <c r="LJU30" s="170"/>
      <c r="LJV30" s="170"/>
      <c r="LJW30" s="170"/>
      <c r="LJX30" s="170"/>
      <c r="LJY30" s="170"/>
      <c r="LJZ30" s="170"/>
      <c r="LKA30" s="170"/>
      <c r="LKB30" s="170"/>
      <c r="LKC30" s="170"/>
      <c r="LKD30" s="170"/>
      <c r="LKE30" s="170"/>
      <c r="LKF30" s="170"/>
      <c r="LKG30" s="170"/>
      <c r="LKH30" s="170"/>
      <c r="LKI30" s="170"/>
      <c r="LKJ30" s="170"/>
      <c r="LKK30" s="170"/>
      <c r="LKL30" s="170"/>
      <c r="LKM30" s="170"/>
      <c r="LKN30" s="170"/>
      <c r="LKO30" s="170"/>
      <c r="LKP30" s="170"/>
      <c r="LKQ30" s="170"/>
      <c r="LKR30" s="170"/>
      <c r="LKS30" s="170"/>
      <c r="LKT30" s="170"/>
      <c r="LKU30" s="170"/>
      <c r="LKV30" s="170"/>
      <c r="LKW30" s="170"/>
      <c r="LKX30" s="170"/>
      <c r="LKY30" s="170"/>
      <c r="LKZ30" s="170"/>
      <c r="LLA30" s="170"/>
      <c r="LLB30" s="170"/>
      <c r="LLC30" s="170"/>
      <c r="LLD30" s="170"/>
      <c r="LLE30" s="170"/>
      <c r="LLF30" s="170"/>
      <c r="LLG30" s="170"/>
      <c r="LLH30" s="170"/>
      <c r="LLI30" s="170"/>
      <c r="LLJ30" s="170"/>
      <c r="LLK30" s="170"/>
      <c r="LLL30" s="170"/>
      <c r="LLM30" s="170"/>
      <c r="LLN30" s="170"/>
      <c r="LLO30" s="170"/>
      <c r="LLP30" s="170"/>
      <c r="LLQ30" s="170"/>
      <c r="LLR30" s="170"/>
      <c r="LLS30" s="170"/>
      <c r="LLT30" s="170"/>
      <c r="LLU30" s="170"/>
      <c r="LLV30" s="170"/>
      <c r="LLW30" s="170"/>
      <c r="LLX30" s="170"/>
      <c r="LLY30" s="170"/>
      <c r="LLZ30" s="170"/>
      <c r="LMA30" s="170"/>
      <c r="LMB30" s="170"/>
      <c r="LMC30" s="170"/>
      <c r="LMD30" s="170"/>
      <c r="LME30" s="170"/>
      <c r="LMF30" s="170"/>
      <c r="LMG30" s="170"/>
      <c r="LMH30" s="170"/>
      <c r="LMI30" s="170"/>
      <c r="LMJ30" s="170"/>
      <c r="LMK30" s="170"/>
      <c r="LML30" s="170"/>
      <c r="LMM30" s="170"/>
      <c r="LMN30" s="170"/>
      <c r="LMO30" s="170"/>
      <c r="LMP30" s="170"/>
      <c r="LMQ30" s="170"/>
      <c r="LMR30" s="170"/>
      <c r="LMS30" s="170"/>
      <c r="LMT30" s="170"/>
      <c r="LMU30" s="170"/>
      <c r="LMV30" s="170"/>
      <c r="LMW30" s="170"/>
      <c r="LMX30" s="170"/>
      <c r="LMY30" s="170"/>
      <c r="LMZ30" s="170"/>
      <c r="LNA30" s="170"/>
      <c r="LNB30" s="170"/>
      <c r="LNC30" s="170"/>
      <c r="LND30" s="170"/>
      <c r="LNE30" s="170"/>
      <c r="LNF30" s="170"/>
      <c r="LNG30" s="170"/>
      <c r="LNH30" s="170"/>
      <c r="LNI30" s="170"/>
      <c r="LNJ30" s="170"/>
      <c r="LNK30" s="170"/>
      <c r="LNL30" s="170"/>
      <c r="LNM30" s="170"/>
      <c r="LNN30" s="170"/>
      <c r="LNO30" s="170"/>
      <c r="LNP30" s="170"/>
      <c r="LNQ30" s="170"/>
      <c r="LNR30" s="170"/>
      <c r="LNS30" s="170"/>
      <c r="LNT30" s="170"/>
      <c r="LNU30" s="170"/>
      <c r="LNV30" s="170"/>
      <c r="LNW30" s="170"/>
      <c r="LNX30" s="170"/>
      <c r="LNY30" s="170"/>
      <c r="LNZ30" s="170"/>
      <c r="LOA30" s="170"/>
      <c r="LOB30" s="170"/>
      <c r="LOC30" s="170"/>
      <c r="LOD30" s="170"/>
      <c r="LOE30" s="170"/>
      <c r="LOF30" s="170"/>
      <c r="LOG30" s="170"/>
      <c r="LOH30" s="170"/>
      <c r="LOI30" s="170"/>
      <c r="LOJ30" s="170"/>
      <c r="LOK30" s="170"/>
      <c r="LOL30" s="170"/>
      <c r="LOM30" s="170"/>
      <c r="LON30" s="170"/>
      <c r="LOO30" s="170"/>
      <c r="LOP30" s="170"/>
      <c r="LOQ30" s="170"/>
      <c r="LOR30" s="170"/>
      <c r="LOS30" s="170"/>
      <c r="LOT30" s="170"/>
      <c r="LOU30" s="170"/>
      <c r="LOV30" s="170"/>
      <c r="LOW30" s="170"/>
      <c r="LOX30" s="170"/>
      <c r="LOY30" s="170"/>
      <c r="LOZ30" s="170"/>
      <c r="LPA30" s="170"/>
      <c r="LPB30" s="170"/>
      <c r="LPC30" s="170"/>
      <c r="LPD30" s="170"/>
      <c r="LPE30" s="170"/>
      <c r="LPF30" s="170"/>
      <c r="LPG30" s="170"/>
      <c r="LPH30" s="170"/>
      <c r="LPI30" s="170"/>
      <c r="LPJ30" s="170"/>
      <c r="LPK30" s="170"/>
      <c r="LPL30" s="170"/>
      <c r="LPM30" s="170"/>
      <c r="LPN30" s="170"/>
      <c r="LPO30" s="170"/>
      <c r="LPP30" s="170"/>
      <c r="LPQ30" s="170"/>
      <c r="LPR30" s="170"/>
      <c r="LPS30" s="170"/>
      <c r="LPT30" s="170"/>
      <c r="LPU30" s="170"/>
      <c r="LPV30" s="170"/>
      <c r="LPW30" s="170"/>
      <c r="LPX30" s="170"/>
      <c r="LPY30" s="170"/>
      <c r="LPZ30" s="170"/>
      <c r="LQA30" s="170"/>
      <c r="LQB30" s="170"/>
      <c r="LQC30" s="170"/>
      <c r="LQD30" s="170"/>
      <c r="LQE30" s="170"/>
      <c r="LQF30" s="170"/>
      <c r="LQG30" s="170"/>
      <c r="LQH30" s="170"/>
      <c r="LQI30" s="170"/>
      <c r="LQJ30" s="170"/>
      <c r="LQK30" s="170"/>
      <c r="LQL30" s="170"/>
      <c r="LQM30" s="170"/>
      <c r="LQN30" s="170"/>
      <c r="LQO30" s="170"/>
      <c r="LQP30" s="170"/>
      <c r="LQQ30" s="170"/>
      <c r="LQR30" s="170"/>
      <c r="LQS30" s="170"/>
      <c r="LQT30" s="170"/>
      <c r="LQU30" s="170"/>
      <c r="LQV30" s="170"/>
      <c r="LQW30" s="170"/>
      <c r="LQX30" s="170"/>
      <c r="LQY30" s="170"/>
      <c r="LQZ30" s="170"/>
      <c r="LRA30" s="170"/>
      <c r="LRB30" s="170"/>
      <c r="LRC30" s="170"/>
      <c r="LRD30" s="170"/>
      <c r="LRE30" s="170"/>
      <c r="LRF30" s="170"/>
      <c r="LRG30" s="170"/>
      <c r="LRH30" s="170"/>
      <c r="LRI30" s="170"/>
      <c r="LRJ30" s="170"/>
      <c r="LRK30" s="170"/>
      <c r="LRL30" s="170"/>
      <c r="LRM30" s="170"/>
      <c r="LRN30" s="170"/>
      <c r="LRO30" s="170"/>
      <c r="LRP30" s="170"/>
      <c r="LRQ30" s="170"/>
      <c r="LRR30" s="170"/>
      <c r="LRS30" s="170"/>
      <c r="LRT30" s="170"/>
      <c r="LRU30" s="170"/>
      <c r="LRV30" s="170"/>
      <c r="LRW30" s="170"/>
      <c r="LRX30" s="170"/>
      <c r="LRY30" s="170"/>
      <c r="LRZ30" s="170"/>
      <c r="LSA30" s="170"/>
      <c r="LSB30" s="170"/>
      <c r="LSC30" s="170"/>
      <c r="LSD30" s="170"/>
      <c r="LSE30" s="170"/>
      <c r="LSF30" s="170"/>
      <c r="LSG30" s="170"/>
      <c r="LSH30" s="170"/>
      <c r="LSI30" s="170"/>
      <c r="LSJ30" s="170"/>
      <c r="LSK30" s="170"/>
      <c r="LSL30" s="170"/>
      <c r="LSM30" s="170"/>
      <c r="LSN30" s="170"/>
      <c r="LSO30" s="170"/>
      <c r="LSP30" s="170"/>
      <c r="LSQ30" s="170"/>
      <c r="LSR30" s="170"/>
      <c r="LSS30" s="170"/>
      <c r="LST30" s="170"/>
      <c r="LSU30" s="170"/>
      <c r="LSV30" s="170"/>
      <c r="LSW30" s="170"/>
      <c r="LSX30" s="170"/>
      <c r="LSY30" s="170"/>
      <c r="LSZ30" s="170"/>
      <c r="LTA30" s="170"/>
      <c r="LTB30" s="170"/>
      <c r="LTC30" s="170"/>
      <c r="LTD30" s="170"/>
      <c r="LTE30" s="170"/>
      <c r="LTF30" s="170"/>
      <c r="LTG30" s="170"/>
      <c r="LTH30" s="170"/>
      <c r="LTI30" s="170"/>
      <c r="LTJ30" s="170"/>
      <c r="LTK30" s="170"/>
      <c r="LTL30" s="170"/>
      <c r="LTM30" s="170"/>
      <c r="LTN30" s="170"/>
      <c r="LTO30" s="170"/>
      <c r="LTP30" s="170"/>
      <c r="LTQ30" s="170"/>
      <c r="LTR30" s="170"/>
      <c r="LTS30" s="170"/>
      <c r="LTT30" s="170"/>
      <c r="LTU30" s="170"/>
      <c r="LTV30" s="170"/>
      <c r="LTW30" s="170"/>
      <c r="LTX30" s="170"/>
      <c r="LTY30" s="170"/>
      <c r="LTZ30" s="170"/>
      <c r="LUA30" s="170"/>
      <c r="LUB30" s="170"/>
      <c r="LUC30" s="170"/>
      <c r="LUD30" s="170"/>
      <c r="LUE30" s="170"/>
      <c r="LUF30" s="170"/>
      <c r="LUG30" s="170"/>
      <c r="LUH30" s="170"/>
      <c r="LUI30" s="170"/>
      <c r="LUJ30" s="170"/>
      <c r="LUK30" s="170"/>
      <c r="LUL30" s="170"/>
      <c r="LUM30" s="170"/>
      <c r="LUN30" s="170"/>
      <c r="LUO30" s="170"/>
      <c r="LUP30" s="170"/>
      <c r="LUQ30" s="170"/>
      <c r="LUR30" s="170"/>
      <c r="LUS30" s="170"/>
      <c r="LUT30" s="170"/>
      <c r="LUU30" s="170"/>
      <c r="LUV30" s="170"/>
      <c r="LUW30" s="170"/>
      <c r="LUX30" s="170"/>
      <c r="LUY30" s="170"/>
      <c r="LUZ30" s="170"/>
      <c r="LVA30" s="170"/>
      <c r="LVB30" s="170"/>
      <c r="LVC30" s="170"/>
      <c r="LVD30" s="170"/>
      <c r="LVE30" s="170"/>
      <c r="LVF30" s="170"/>
      <c r="LVG30" s="170"/>
      <c r="LVH30" s="170"/>
      <c r="LVI30" s="170"/>
      <c r="LVJ30" s="170"/>
      <c r="LVK30" s="170"/>
      <c r="LVL30" s="170"/>
      <c r="LVM30" s="170"/>
      <c r="LVN30" s="170"/>
      <c r="LVO30" s="170"/>
      <c r="LVP30" s="170"/>
      <c r="LVQ30" s="170"/>
      <c r="LVR30" s="170"/>
      <c r="LVS30" s="170"/>
      <c r="LVT30" s="170"/>
      <c r="LVU30" s="170"/>
      <c r="LVV30" s="170"/>
      <c r="LVW30" s="170"/>
      <c r="LVX30" s="170"/>
      <c r="LVY30" s="170"/>
      <c r="LVZ30" s="170"/>
      <c r="LWA30" s="170"/>
      <c r="LWB30" s="170"/>
      <c r="LWC30" s="170"/>
      <c r="LWD30" s="170"/>
      <c r="LWE30" s="170"/>
      <c r="LWF30" s="170"/>
      <c r="LWG30" s="170"/>
      <c r="LWH30" s="170"/>
      <c r="LWI30" s="170"/>
      <c r="LWJ30" s="170"/>
      <c r="LWK30" s="170"/>
      <c r="LWL30" s="170"/>
      <c r="LWM30" s="170"/>
      <c r="LWN30" s="170"/>
      <c r="LWO30" s="170"/>
      <c r="LWP30" s="170"/>
      <c r="LWQ30" s="170"/>
      <c r="LWR30" s="170"/>
      <c r="LWS30" s="170"/>
      <c r="LWT30" s="170"/>
      <c r="LWU30" s="170"/>
      <c r="LWV30" s="170"/>
      <c r="LWW30" s="170"/>
      <c r="LWX30" s="170"/>
      <c r="LWY30" s="170"/>
      <c r="LWZ30" s="170"/>
      <c r="LXA30" s="170"/>
      <c r="LXB30" s="170"/>
      <c r="LXC30" s="170"/>
      <c r="LXD30" s="170"/>
      <c r="LXE30" s="170"/>
      <c r="LXF30" s="170"/>
      <c r="LXG30" s="170"/>
      <c r="LXH30" s="170"/>
      <c r="LXI30" s="170"/>
      <c r="LXJ30" s="170"/>
      <c r="LXK30" s="170"/>
      <c r="LXL30" s="170"/>
      <c r="LXM30" s="170"/>
      <c r="LXN30" s="170"/>
      <c r="LXO30" s="170"/>
      <c r="LXP30" s="170"/>
      <c r="LXQ30" s="170"/>
      <c r="LXR30" s="170"/>
      <c r="LXS30" s="170"/>
      <c r="LXT30" s="170"/>
      <c r="LXU30" s="170"/>
      <c r="LXV30" s="170"/>
      <c r="LXW30" s="170"/>
      <c r="LXX30" s="170"/>
      <c r="LXY30" s="170"/>
      <c r="LXZ30" s="170"/>
      <c r="LYA30" s="170"/>
      <c r="LYB30" s="170"/>
      <c r="LYC30" s="170"/>
      <c r="LYD30" s="170"/>
      <c r="LYE30" s="170"/>
      <c r="LYF30" s="170"/>
      <c r="LYG30" s="170"/>
      <c r="LYH30" s="170"/>
      <c r="LYI30" s="170"/>
      <c r="LYJ30" s="170"/>
      <c r="LYK30" s="170"/>
      <c r="LYL30" s="170"/>
      <c r="LYM30" s="170"/>
      <c r="LYN30" s="170"/>
      <c r="LYO30" s="170"/>
      <c r="LYP30" s="170"/>
      <c r="LYQ30" s="170"/>
      <c r="LYR30" s="170"/>
      <c r="LYS30" s="170"/>
      <c r="LYT30" s="170"/>
      <c r="LYU30" s="170"/>
      <c r="LYV30" s="170"/>
      <c r="LYW30" s="170"/>
      <c r="LYX30" s="170"/>
      <c r="LYY30" s="170"/>
      <c r="LYZ30" s="170"/>
      <c r="LZA30" s="170"/>
      <c r="LZB30" s="170"/>
      <c r="LZC30" s="170"/>
      <c r="LZD30" s="170"/>
      <c r="LZE30" s="170"/>
      <c r="LZF30" s="170"/>
      <c r="LZG30" s="170"/>
      <c r="LZH30" s="170"/>
      <c r="LZI30" s="170"/>
      <c r="LZJ30" s="170"/>
      <c r="LZK30" s="170"/>
      <c r="LZL30" s="170"/>
      <c r="LZM30" s="170"/>
      <c r="LZN30" s="170"/>
      <c r="LZO30" s="170"/>
      <c r="LZP30" s="170"/>
      <c r="LZQ30" s="170"/>
      <c r="LZR30" s="170"/>
      <c r="LZS30" s="170"/>
      <c r="LZT30" s="170"/>
      <c r="LZU30" s="170"/>
      <c r="LZV30" s="170"/>
      <c r="LZW30" s="170"/>
      <c r="LZX30" s="170"/>
      <c r="LZY30" s="170"/>
      <c r="LZZ30" s="170"/>
      <c r="MAA30" s="170"/>
      <c r="MAB30" s="170"/>
      <c r="MAC30" s="170"/>
      <c r="MAD30" s="170"/>
      <c r="MAE30" s="170"/>
      <c r="MAF30" s="170"/>
      <c r="MAG30" s="170"/>
      <c r="MAH30" s="170"/>
      <c r="MAI30" s="170"/>
      <c r="MAJ30" s="170"/>
      <c r="MAK30" s="170"/>
      <c r="MAL30" s="170"/>
      <c r="MAM30" s="170"/>
      <c r="MAN30" s="170"/>
      <c r="MAO30" s="170"/>
      <c r="MAP30" s="170"/>
      <c r="MAQ30" s="170"/>
      <c r="MAR30" s="170"/>
      <c r="MAS30" s="170"/>
      <c r="MAT30" s="170"/>
      <c r="MAU30" s="170"/>
      <c r="MAV30" s="170"/>
      <c r="MAW30" s="170"/>
      <c r="MAX30" s="170"/>
      <c r="MAY30" s="170"/>
      <c r="MAZ30" s="170"/>
      <c r="MBA30" s="170"/>
      <c r="MBB30" s="170"/>
      <c r="MBC30" s="170"/>
      <c r="MBD30" s="170"/>
      <c r="MBE30" s="170"/>
      <c r="MBF30" s="170"/>
      <c r="MBG30" s="170"/>
      <c r="MBH30" s="170"/>
      <c r="MBI30" s="170"/>
      <c r="MBJ30" s="170"/>
      <c r="MBK30" s="170"/>
      <c r="MBL30" s="170"/>
      <c r="MBM30" s="170"/>
      <c r="MBN30" s="170"/>
      <c r="MBO30" s="170"/>
      <c r="MBP30" s="170"/>
      <c r="MBQ30" s="170"/>
      <c r="MBR30" s="170"/>
      <c r="MBS30" s="170"/>
      <c r="MBT30" s="170"/>
      <c r="MBU30" s="170"/>
      <c r="MBV30" s="170"/>
      <c r="MBW30" s="170"/>
      <c r="MBX30" s="170"/>
      <c r="MBY30" s="170"/>
      <c r="MBZ30" s="170"/>
      <c r="MCA30" s="170"/>
      <c r="MCB30" s="170"/>
      <c r="MCC30" s="170"/>
      <c r="MCD30" s="170"/>
      <c r="MCE30" s="170"/>
      <c r="MCF30" s="170"/>
      <c r="MCG30" s="170"/>
      <c r="MCH30" s="170"/>
      <c r="MCI30" s="170"/>
      <c r="MCJ30" s="170"/>
      <c r="MCK30" s="170"/>
      <c r="MCL30" s="170"/>
      <c r="MCM30" s="170"/>
      <c r="MCN30" s="170"/>
      <c r="MCO30" s="170"/>
      <c r="MCP30" s="170"/>
      <c r="MCQ30" s="170"/>
      <c r="MCR30" s="170"/>
      <c r="MCS30" s="170"/>
      <c r="MCT30" s="170"/>
      <c r="MCU30" s="170"/>
      <c r="MCV30" s="170"/>
      <c r="MCW30" s="170"/>
      <c r="MCX30" s="170"/>
      <c r="MCY30" s="170"/>
      <c r="MCZ30" s="170"/>
      <c r="MDA30" s="170"/>
      <c r="MDB30" s="170"/>
      <c r="MDC30" s="170"/>
      <c r="MDD30" s="170"/>
      <c r="MDE30" s="170"/>
      <c r="MDF30" s="170"/>
      <c r="MDG30" s="170"/>
      <c r="MDH30" s="170"/>
      <c r="MDI30" s="170"/>
      <c r="MDJ30" s="170"/>
      <c r="MDK30" s="170"/>
      <c r="MDL30" s="170"/>
      <c r="MDM30" s="170"/>
      <c r="MDN30" s="170"/>
      <c r="MDO30" s="170"/>
      <c r="MDP30" s="170"/>
      <c r="MDQ30" s="170"/>
      <c r="MDR30" s="170"/>
      <c r="MDS30" s="170"/>
      <c r="MDT30" s="170"/>
      <c r="MDU30" s="170"/>
      <c r="MDV30" s="170"/>
      <c r="MDW30" s="170"/>
      <c r="MDX30" s="170"/>
      <c r="MDY30" s="170"/>
      <c r="MDZ30" s="170"/>
      <c r="MEA30" s="170"/>
      <c r="MEB30" s="170"/>
      <c r="MEC30" s="170"/>
      <c r="MED30" s="170"/>
      <c r="MEE30" s="170"/>
      <c r="MEF30" s="170"/>
      <c r="MEG30" s="170"/>
      <c r="MEH30" s="170"/>
      <c r="MEI30" s="170"/>
      <c r="MEJ30" s="170"/>
      <c r="MEK30" s="170"/>
      <c r="MEL30" s="170"/>
      <c r="MEM30" s="170"/>
      <c r="MEN30" s="170"/>
      <c r="MEO30" s="170"/>
      <c r="MEP30" s="170"/>
      <c r="MEQ30" s="170"/>
      <c r="MER30" s="170"/>
      <c r="MES30" s="170"/>
      <c r="MET30" s="170"/>
      <c r="MEU30" s="170"/>
      <c r="MEV30" s="170"/>
      <c r="MEW30" s="170"/>
      <c r="MEX30" s="170"/>
      <c r="MEY30" s="170"/>
      <c r="MEZ30" s="170"/>
      <c r="MFA30" s="170"/>
      <c r="MFB30" s="170"/>
      <c r="MFC30" s="170"/>
      <c r="MFD30" s="170"/>
      <c r="MFE30" s="170"/>
      <c r="MFF30" s="170"/>
      <c r="MFG30" s="170"/>
      <c r="MFH30" s="170"/>
      <c r="MFI30" s="170"/>
      <c r="MFJ30" s="170"/>
      <c r="MFK30" s="170"/>
      <c r="MFL30" s="170"/>
      <c r="MFM30" s="170"/>
      <c r="MFN30" s="170"/>
      <c r="MFO30" s="170"/>
      <c r="MFP30" s="170"/>
      <c r="MFQ30" s="170"/>
      <c r="MFR30" s="170"/>
      <c r="MFS30" s="170"/>
      <c r="MFT30" s="170"/>
      <c r="MFU30" s="170"/>
      <c r="MFV30" s="170"/>
      <c r="MFW30" s="170"/>
      <c r="MFX30" s="170"/>
      <c r="MFY30" s="170"/>
      <c r="MFZ30" s="170"/>
      <c r="MGA30" s="170"/>
      <c r="MGB30" s="170"/>
      <c r="MGC30" s="170"/>
      <c r="MGD30" s="170"/>
      <c r="MGE30" s="170"/>
      <c r="MGF30" s="170"/>
      <c r="MGG30" s="170"/>
      <c r="MGH30" s="170"/>
      <c r="MGI30" s="170"/>
      <c r="MGJ30" s="170"/>
      <c r="MGK30" s="170"/>
      <c r="MGL30" s="170"/>
      <c r="MGM30" s="170"/>
      <c r="MGN30" s="170"/>
      <c r="MGO30" s="170"/>
      <c r="MGP30" s="170"/>
      <c r="MGQ30" s="170"/>
      <c r="MGR30" s="170"/>
      <c r="MGS30" s="170"/>
      <c r="MGT30" s="170"/>
      <c r="MGU30" s="170"/>
      <c r="MGV30" s="170"/>
      <c r="MGW30" s="170"/>
      <c r="MGX30" s="170"/>
      <c r="MGY30" s="170"/>
      <c r="MGZ30" s="170"/>
      <c r="MHA30" s="170"/>
      <c r="MHB30" s="170"/>
      <c r="MHC30" s="170"/>
      <c r="MHD30" s="170"/>
      <c r="MHE30" s="170"/>
      <c r="MHF30" s="170"/>
      <c r="MHG30" s="170"/>
      <c r="MHH30" s="170"/>
      <c r="MHI30" s="170"/>
      <c r="MHJ30" s="170"/>
      <c r="MHK30" s="170"/>
      <c r="MHL30" s="170"/>
      <c r="MHM30" s="170"/>
      <c r="MHN30" s="170"/>
      <c r="MHO30" s="170"/>
      <c r="MHP30" s="170"/>
      <c r="MHQ30" s="170"/>
      <c r="MHR30" s="170"/>
      <c r="MHS30" s="170"/>
      <c r="MHT30" s="170"/>
      <c r="MHU30" s="170"/>
      <c r="MHV30" s="170"/>
      <c r="MHW30" s="170"/>
      <c r="MHX30" s="170"/>
      <c r="MHY30" s="170"/>
      <c r="MHZ30" s="170"/>
      <c r="MIA30" s="170"/>
      <c r="MIB30" s="170"/>
      <c r="MIC30" s="170"/>
      <c r="MID30" s="170"/>
      <c r="MIE30" s="170"/>
      <c r="MIF30" s="170"/>
      <c r="MIG30" s="170"/>
      <c r="MIH30" s="170"/>
      <c r="MII30" s="170"/>
      <c r="MIJ30" s="170"/>
      <c r="MIK30" s="170"/>
      <c r="MIL30" s="170"/>
      <c r="MIM30" s="170"/>
      <c r="MIN30" s="170"/>
      <c r="MIO30" s="170"/>
      <c r="MIP30" s="170"/>
      <c r="MIQ30" s="170"/>
      <c r="MIR30" s="170"/>
      <c r="MIS30" s="170"/>
      <c r="MIT30" s="170"/>
      <c r="MIU30" s="170"/>
      <c r="MIV30" s="170"/>
      <c r="MIW30" s="170"/>
      <c r="MIX30" s="170"/>
      <c r="MIY30" s="170"/>
      <c r="MIZ30" s="170"/>
      <c r="MJA30" s="170"/>
      <c r="MJB30" s="170"/>
      <c r="MJC30" s="170"/>
      <c r="MJD30" s="170"/>
      <c r="MJE30" s="170"/>
      <c r="MJF30" s="170"/>
      <c r="MJG30" s="170"/>
      <c r="MJH30" s="170"/>
      <c r="MJI30" s="170"/>
      <c r="MJJ30" s="170"/>
      <c r="MJK30" s="170"/>
      <c r="MJL30" s="170"/>
      <c r="MJM30" s="170"/>
      <c r="MJN30" s="170"/>
      <c r="MJO30" s="170"/>
      <c r="MJP30" s="170"/>
      <c r="MJQ30" s="170"/>
      <c r="MJR30" s="170"/>
      <c r="MJS30" s="170"/>
      <c r="MJT30" s="170"/>
      <c r="MJU30" s="170"/>
      <c r="MJV30" s="170"/>
      <c r="MJW30" s="170"/>
      <c r="MJX30" s="170"/>
      <c r="MJY30" s="170"/>
      <c r="MJZ30" s="170"/>
      <c r="MKA30" s="170"/>
      <c r="MKB30" s="170"/>
      <c r="MKC30" s="170"/>
      <c r="MKD30" s="170"/>
      <c r="MKE30" s="170"/>
      <c r="MKF30" s="170"/>
      <c r="MKG30" s="170"/>
      <c r="MKH30" s="170"/>
      <c r="MKI30" s="170"/>
      <c r="MKJ30" s="170"/>
      <c r="MKK30" s="170"/>
      <c r="MKL30" s="170"/>
      <c r="MKM30" s="170"/>
      <c r="MKN30" s="170"/>
      <c r="MKO30" s="170"/>
      <c r="MKP30" s="170"/>
      <c r="MKQ30" s="170"/>
      <c r="MKR30" s="170"/>
      <c r="MKS30" s="170"/>
      <c r="MKT30" s="170"/>
      <c r="MKU30" s="170"/>
      <c r="MKV30" s="170"/>
      <c r="MKW30" s="170"/>
      <c r="MKX30" s="170"/>
      <c r="MKY30" s="170"/>
      <c r="MKZ30" s="170"/>
      <c r="MLA30" s="170"/>
      <c r="MLB30" s="170"/>
      <c r="MLC30" s="170"/>
      <c r="MLD30" s="170"/>
      <c r="MLE30" s="170"/>
      <c r="MLF30" s="170"/>
      <c r="MLG30" s="170"/>
      <c r="MLH30" s="170"/>
      <c r="MLI30" s="170"/>
      <c r="MLJ30" s="170"/>
      <c r="MLK30" s="170"/>
      <c r="MLL30" s="170"/>
      <c r="MLM30" s="170"/>
      <c r="MLN30" s="170"/>
      <c r="MLO30" s="170"/>
      <c r="MLP30" s="170"/>
      <c r="MLQ30" s="170"/>
      <c r="MLR30" s="170"/>
      <c r="MLS30" s="170"/>
      <c r="MLT30" s="170"/>
      <c r="MLU30" s="170"/>
      <c r="MLV30" s="170"/>
      <c r="MLW30" s="170"/>
      <c r="MLX30" s="170"/>
      <c r="MLY30" s="170"/>
      <c r="MLZ30" s="170"/>
      <c r="MMA30" s="170"/>
      <c r="MMB30" s="170"/>
      <c r="MMC30" s="170"/>
      <c r="MMD30" s="170"/>
      <c r="MME30" s="170"/>
      <c r="MMF30" s="170"/>
      <c r="MMG30" s="170"/>
      <c r="MMH30" s="170"/>
      <c r="MMI30" s="170"/>
      <c r="MMJ30" s="170"/>
      <c r="MMK30" s="170"/>
      <c r="MML30" s="170"/>
      <c r="MMM30" s="170"/>
      <c r="MMN30" s="170"/>
      <c r="MMO30" s="170"/>
      <c r="MMP30" s="170"/>
      <c r="MMQ30" s="170"/>
      <c r="MMR30" s="170"/>
      <c r="MMS30" s="170"/>
      <c r="MMT30" s="170"/>
      <c r="MMU30" s="170"/>
      <c r="MMV30" s="170"/>
      <c r="MMW30" s="170"/>
      <c r="MMX30" s="170"/>
      <c r="MMY30" s="170"/>
      <c r="MMZ30" s="170"/>
      <c r="MNA30" s="170"/>
      <c r="MNB30" s="170"/>
      <c r="MNC30" s="170"/>
      <c r="MND30" s="170"/>
      <c r="MNE30" s="170"/>
      <c r="MNF30" s="170"/>
      <c r="MNG30" s="170"/>
      <c r="MNH30" s="170"/>
      <c r="MNI30" s="170"/>
      <c r="MNJ30" s="170"/>
      <c r="MNK30" s="170"/>
      <c r="MNL30" s="170"/>
      <c r="MNM30" s="170"/>
      <c r="MNN30" s="170"/>
      <c r="MNO30" s="170"/>
      <c r="MNP30" s="170"/>
      <c r="MNQ30" s="170"/>
      <c r="MNR30" s="170"/>
      <c r="MNS30" s="170"/>
      <c r="MNT30" s="170"/>
      <c r="MNU30" s="170"/>
      <c r="MNV30" s="170"/>
      <c r="MNW30" s="170"/>
      <c r="MNX30" s="170"/>
      <c r="MNY30" s="170"/>
      <c r="MNZ30" s="170"/>
      <c r="MOA30" s="170"/>
      <c r="MOB30" s="170"/>
      <c r="MOC30" s="170"/>
      <c r="MOD30" s="170"/>
      <c r="MOE30" s="170"/>
      <c r="MOF30" s="170"/>
      <c r="MOG30" s="170"/>
      <c r="MOH30" s="170"/>
      <c r="MOI30" s="170"/>
      <c r="MOJ30" s="170"/>
      <c r="MOK30" s="170"/>
      <c r="MOL30" s="170"/>
      <c r="MOM30" s="170"/>
      <c r="MON30" s="170"/>
      <c r="MOO30" s="170"/>
      <c r="MOP30" s="170"/>
      <c r="MOQ30" s="170"/>
      <c r="MOR30" s="170"/>
      <c r="MOS30" s="170"/>
      <c r="MOT30" s="170"/>
      <c r="MOU30" s="170"/>
      <c r="MOV30" s="170"/>
      <c r="MOW30" s="170"/>
      <c r="MOX30" s="170"/>
      <c r="MOY30" s="170"/>
      <c r="MOZ30" s="170"/>
      <c r="MPA30" s="170"/>
      <c r="MPB30" s="170"/>
      <c r="MPC30" s="170"/>
      <c r="MPD30" s="170"/>
      <c r="MPE30" s="170"/>
      <c r="MPF30" s="170"/>
      <c r="MPG30" s="170"/>
      <c r="MPH30" s="170"/>
      <c r="MPI30" s="170"/>
      <c r="MPJ30" s="170"/>
      <c r="MPK30" s="170"/>
      <c r="MPL30" s="170"/>
      <c r="MPM30" s="170"/>
      <c r="MPN30" s="170"/>
      <c r="MPO30" s="170"/>
      <c r="MPP30" s="170"/>
      <c r="MPQ30" s="170"/>
      <c r="MPR30" s="170"/>
      <c r="MPS30" s="170"/>
      <c r="MPT30" s="170"/>
      <c r="MPU30" s="170"/>
      <c r="MPV30" s="170"/>
      <c r="MPW30" s="170"/>
      <c r="MPX30" s="170"/>
      <c r="MPY30" s="170"/>
      <c r="MPZ30" s="170"/>
      <c r="MQA30" s="170"/>
      <c r="MQB30" s="170"/>
      <c r="MQC30" s="170"/>
      <c r="MQD30" s="170"/>
      <c r="MQE30" s="170"/>
      <c r="MQF30" s="170"/>
      <c r="MQG30" s="170"/>
      <c r="MQH30" s="170"/>
      <c r="MQI30" s="170"/>
      <c r="MQJ30" s="170"/>
      <c r="MQK30" s="170"/>
      <c r="MQL30" s="170"/>
      <c r="MQM30" s="170"/>
      <c r="MQN30" s="170"/>
      <c r="MQO30" s="170"/>
      <c r="MQP30" s="170"/>
      <c r="MQQ30" s="170"/>
      <c r="MQR30" s="170"/>
      <c r="MQS30" s="170"/>
      <c r="MQT30" s="170"/>
      <c r="MQU30" s="170"/>
      <c r="MQV30" s="170"/>
      <c r="MQW30" s="170"/>
      <c r="MQX30" s="170"/>
      <c r="MQY30" s="170"/>
      <c r="MQZ30" s="170"/>
      <c r="MRA30" s="170"/>
      <c r="MRB30" s="170"/>
      <c r="MRC30" s="170"/>
      <c r="MRD30" s="170"/>
      <c r="MRE30" s="170"/>
      <c r="MRF30" s="170"/>
      <c r="MRG30" s="170"/>
      <c r="MRH30" s="170"/>
      <c r="MRI30" s="170"/>
      <c r="MRJ30" s="170"/>
      <c r="MRK30" s="170"/>
      <c r="MRL30" s="170"/>
      <c r="MRM30" s="170"/>
      <c r="MRN30" s="170"/>
      <c r="MRO30" s="170"/>
      <c r="MRP30" s="170"/>
      <c r="MRQ30" s="170"/>
      <c r="MRR30" s="170"/>
      <c r="MRS30" s="170"/>
      <c r="MRT30" s="170"/>
      <c r="MRU30" s="170"/>
      <c r="MRV30" s="170"/>
      <c r="MRW30" s="170"/>
      <c r="MRX30" s="170"/>
      <c r="MRY30" s="170"/>
      <c r="MRZ30" s="170"/>
      <c r="MSA30" s="170"/>
      <c r="MSB30" s="170"/>
      <c r="MSC30" s="170"/>
      <c r="MSD30" s="170"/>
      <c r="MSE30" s="170"/>
      <c r="MSF30" s="170"/>
      <c r="MSG30" s="170"/>
      <c r="MSH30" s="170"/>
      <c r="MSI30" s="170"/>
      <c r="MSJ30" s="170"/>
      <c r="MSK30" s="170"/>
      <c r="MSL30" s="170"/>
      <c r="MSM30" s="170"/>
      <c r="MSN30" s="170"/>
      <c r="MSO30" s="170"/>
      <c r="MSP30" s="170"/>
      <c r="MSQ30" s="170"/>
      <c r="MSR30" s="170"/>
      <c r="MSS30" s="170"/>
      <c r="MST30" s="170"/>
      <c r="MSU30" s="170"/>
      <c r="MSV30" s="170"/>
      <c r="MSW30" s="170"/>
      <c r="MSX30" s="170"/>
      <c r="MSY30" s="170"/>
      <c r="MSZ30" s="170"/>
      <c r="MTA30" s="170"/>
      <c r="MTB30" s="170"/>
      <c r="MTC30" s="170"/>
      <c r="MTD30" s="170"/>
      <c r="MTE30" s="170"/>
      <c r="MTF30" s="170"/>
      <c r="MTG30" s="170"/>
      <c r="MTH30" s="170"/>
      <c r="MTI30" s="170"/>
      <c r="MTJ30" s="170"/>
      <c r="MTK30" s="170"/>
      <c r="MTL30" s="170"/>
      <c r="MTM30" s="170"/>
      <c r="MTN30" s="170"/>
      <c r="MTO30" s="170"/>
      <c r="MTP30" s="170"/>
      <c r="MTQ30" s="170"/>
      <c r="MTR30" s="170"/>
      <c r="MTS30" s="170"/>
      <c r="MTT30" s="170"/>
      <c r="MTU30" s="170"/>
      <c r="MTV30" s="170"/>
      <c r="MTW30" s="170"/>
      <c r="MTX30" s="170"/>
      <c r="MTY30" s="170"/>
      <c r="MTZ30" s="170"/>
      <c r="MUA30" s="170"/>
      <c r="MUB30" s="170"/>
      <c r="MUC30" s="170"/>
      <c r="MUD30" s="170"/>
      <c r="MUE30" s="170"/>
      <c r="MUF30" s="170"/>
      <c r="MUG30" s="170"/>
      <c r="MUH30" s="170"/>
      <c r="MUI30" s="170"/>
      <c r="MUJ30" s="170"/>
      <c r="MUK30" s="170"/>
      <c r="MUL30" s="170"/>
      <c r="MUM30" s="170"/>
      <c r="MUN30" s="170"/>
      <c r="MUO30" s="170"/>
      <c r="MUP30" s="170"/>
      <c r="MUQ30" s="170"/>
      <c r="MUR30" s="170"/>
      <c r="MUS30" s="170"/>
      <c r="MUT30" s="170"/>
      <c r="MUU30" s="170"/>
      <c r="MUV30" s="170"/>
      <c r="MUW30" s="170"/>
      <c r="MUX30" s="170"/>
      <c r="MUY30" s="170"/>
      <c r="MUZ30" s="170"/>
      <c r="MVA30" s="170"/>
      <c r="MVB30" s="170"/>
      <c r="MVC30" s="170"/>
      <c r="MVD30" s="170"/>
      <c r="MVE30" s="170"/>
      <c r="MVF30" s="170"/>
      <c r="MVG30" s="170"/>
      <c r="MVH30" s="170"/>
      <c r="MVI30" s="170"/>
      <c r="MVJ30" s="170"/>
      <c r="MVK30" s="170"/>
      <c r="MVL30" s="170"/>
      <c r="MVM30" s="170"/>
      <c r="MVN30" s="170"/>
      <c r="MVO30" s="170"/>
      <c r="MVP30" s="170"/>
      <c r="MVQ30" s="170"/>
      <c r="MVR30" s="170"/>
      <c r="MVS30" s="170"/>
      <c r="MVT30" s="170"/>
      <c r="MVU30" s="170"/>
      <c r="MVV30" s="170"/>
      <c r="MVW30" s="170"/>
      <c r="MVX30" s="170"/>
      <c r="MVY30" s="170"/>
      <c r="MVZ30" s="170"/>
      <c r="MWA30" s="170"/>
      <c r="MWB30" s="170"/>
      <c r="MWC30" s="170"/>
      <c r="MWD30" s="170"/>
      <c r="MWE30" s="170"/>
      <c r="MWF30" s="170"/>
      <c r="MWG30" s="170"/>
      <c r="MWH30" s="170"/>
      <c r="MWI30" s="170"/>
      <c r="MWJ30" s="170"/>
      <c r="MWK30" s="170"/>
      <c r="MWL30" s="170"/>
      <c r="MWM30" s="170"/>
      <c r="MWN30" s="170"/>
      <c r="MWO30" s="170"/>
      <c r="MWP30" s="170"/>
      <c r="MWQ30" s="170"/>
      <c r="MWR30" s="170"/>
      <c r="MWS30" s="170"/>
      <c r="MWT30" s="170"/>
      <c r="MWU30" s="170"/>
      <c r="MWV30" s="170"/>
      <c r="MWW30" s="170"/>
      <c r="MWX30" s="170"/>
      <c r="MWY30" s="170"/>
      <c r="MWZ30" s="170"/>
      <c r="MXA30" s="170"/>
      <c r="MXB30" s="170"/>
      <c r="MXC30" s="170"/>
      <c r="MXD30" s="170"/>
      <c r="MXE30" s="170"/>
      <c r="MXF30" s="170"/>
      <c r="MXG30" s="170"/>
      <c r="MXH30" s="170"/>
      <c r="MXI30" s="170"/>
      <c r="MXJ30" s="170"/>
      <c r="MXK30" s="170"/>
      <c r="MXL30" s="170"/>
      <c r="MXM30" s="170"/>
      <c r="MXN30" s="170"/>
      <c r="MXO30" s="170"/>
      <c r="MXP30" s="170"/>
      <c r="MXQ30" s="170"/>
      <c r="MXR30" s="170"/>
      <c r="MXS30" s="170"/>
      <c r="MXT30" s="170"/>
      <c r="MXU30" s="170"/>
      <c r="MXV30" s="170"/>
      <c r="MXW30" s="170"/>
      <c r="MXX30" s="170"/>
      <c r="MXY30" s="170"/>
      <c r="MXZ30" s="170"/>
      <c r="MYA30" s="170"/>
      <c r="MYB30" s="170"/>
      <c r="MYC30" s="170"/>
      <c r="MYD30" s="170"/>
      <c r="MYE30" s="170"/>
      <c r="MYF30" s="170"/>
      <c r="MYG30" s="170"/>
      <c r="MYH30" s="170"/>
      <c r="MYI30" s="170"/>
      <c r="MYJ30" s="170"/>
      <c r="MYK30" s="170"/>
      <c r="MYL30" s="170"/>
      <c r="MYM30" s="170"/>
      <c r="MYN30" s="170"/>
      <c r="MYO30" s="170"/>
      <c r="MYP30" s="170"/>
      <c r="MYQ30" s="170"/>
      <c r="MYR30" s="170"/>
      <c r="MYS30" s="170"/>
      <c r="MYT30" s="170"/>
      <c r="MYU30" s="170"/>
      <c r="MYV30" s="170"/>
      <c r="MYW30" s="170"/>
      <c r="MYX30" s="170"/>
      <c r="MYY30" s="170"/>
      <c r="MYZ30" s="170"/>
      <c r="MZA30" s="170"/>
      <c r="MZB30" s="170"/>
      <c r="MZC30" s="170"/>
      <c r="MZD30" s="170"/>
      <c r="MZE30" s="170"/>
      <c r="MZF30" s="170"/>
      <c r="MZG30" s="170"/>
      <c r="MZH30" s="170"/>
      <c r="MZI30" s="170"/>
      <c r="MZJ30" s="170"/>
      <c r="MZK30" s="170"/>
      <c r="MZL30" s="170"/>
      <c r="MZM30" s="170"/>
      <c r="MZN30" s="170"/>
      <c r="MZO30" s="170"/>
      <c r="MZP30" s="170"/>
      <c r="MZQ30" s="170"/>
      <c r="MZR30" s="170"/>
      <c r="MZS30" s="170"/>
      <c r="MZT30" s="170"/>
      <c r="MZU30" s="170"/>
      <c r="MZV30" s="170"/>
      <c r="MZW30" s="170"/>
      <c r="MZX30" s="170"/>
      <c r="MZY30" s="170"/>
      <c r="MZZ30" s="170"/>
      <c r="NAA30" s="170"/>
      <c r="NAB30" s="170"/>
      <c r="NAC30" s="170"/>
      <c r="NAD30" s="170"/>
      <c r="NAE30" s="170"/>
      <c r="NAF30" s="170"/>
      <c r="NAG30" s="170"/>
      <c r="NAH30" s="170"/>
      <c r="NAI30" s="170"/>
      <c r="NAJ30" s="170"/>
      <c r="NAK30" s="170"/>
      <c r="NAL30" s="170"/>
      <c r="NAM30" s="170"/>
      <c r="NAN30" s="170"/>
      <c r="NAO30" s="170"/>
      <c r="NAP30" s="170"/>
      <c r="NAQ30" s="170"/>
      <c r="NAR30" s="170"/>
      <c r="NAS30" s="170"/>
      <c r="NAT30" s="170"/>
      <c r="NAU30" s="170"/>
      <c r="NAV30" s="170"/>
      <c r="NAW30" s="170"/>
      <c r="NAX30" s="170"/>
      <c r="NAY30" s="170"/>
      <c r="NAZ30" s="170"/>
      <c r="NBA30" s="170"/>
      <c r="NBB30" s="170"/>
      <c r="NBC30" s="170"/>
      <c r="NBD30" s="170"/>
      <c r="NBE30" s="170"/>
      <c r="NBF30" s="170"/>
      <c r="NBG30" s="170"/>
      <c r="NBH30" s="170"/>
      <c r="NBI30" s="170"/>
      <c r="NBJ30" s="170"/>
      <c r="NBK30" s="170"/>
      <c r="NBL30" s="170"/>
      <c r="NBM30" s="170"/>
      <c r="NBN30" s="170"/>
      <c r="NBO30" s="170"/>
      <c r="NBP30" s="170"/>
      <c r="NBQ30" s="170"/>
      <c r="NBR30" s="170"/>
      <c r="NBS30" s="170"/>
      <c r="NBT30" s="170"/>
      <c r="NBU30" s="170"/>
      <c r="NBV30" s="170"/>
      <c r="NBW30" s="170"/>
      <c r="NBX30" s="170"/>
      <c r="NBY30" s="170"/>
      <c r="NBZ30" s="170"/>
      <c r="NCA30" s="170"/>
      <c r="NCB30" s="170"/>
      <c r="NCC30" s="170"/>
      <c r="NCD30" s="170"/>
      <c r="NCE30" s="170"/>
      <c r="NCF30" s="170"/>
      <c r="NCG30" s="170"/>
      <c r="NCH30" s="170"/>
      <c r="NCI30" s="170"/>
      <c r="NCJ30" s="170"/>
      <c r="NCK30" s="170"/>
      <c r="NCL30" s="170"/>
      <c r="NCM30" s="170"/>
      <c r="NCN30" s="170"/>
      <c r="NCO30" s="170"/>
      <c r="NCP30" s="170"/>
      <c r="NCQ30" s="170"/>
      <c r="NCR30" s="170"/>
      <c r="NCS30" s="170"/>
      <c r="NCT30" s="170"/>
      <c r="NCU30" s="170"/>
      <c r="NCV30" s="170"/>
      <c r="NCW30" s="170"/>
      <c r="NCX30" s="170"/>
      <c r="NCY30" s="170"/>
      <c r="NCZ30" s="170"/>
      <c r="NDA30" s="170"/>
      <c r="NDB30" s="170"/>
      <c r="NDC30" s="170"/>
      <c r="NDD30" s="170"/>
      <c r="NDE30" s="170"/>
      <c r="NDF30" s="170"/>
      <c r="NDG30" s="170"/>
      <c r="NDH30" s="170"/>
      <c r="NDI30" s="170"/>
      <c r="NDJ30" s="170"/>
      <c r="NDK30" s="170"/>
      <c r="NDL30" s="170"/>
      <c r="NDM30" s="170"/>
      <c r="NDN30" s="170"/>
      <c r="NDO30" s="170"/>
      <c r="NDP30" s="170"/>
      <c r="NDQ30" s="170"/>
      <c r="NDR30" s="170"/>
      <c r="NDS30" s="170"/>
      <c r="NDT30" s="170"/>
      <c r="NDU30" s="170"/>
      <c r="NDV30" s="170"/>
      <c r="NDW30" s="170"/>
      <c r="NDX30" s="170"/>
      <c r="NDY30" s="170"/>
      <c r="NDZ30" s="170"/>
      <c r="NEA30" s="170"/>
      <c r="NEB30" s="170"/>
      <c r="NEC30" s="170"/>
      <c r="NED30" s="170"/>
      <c r="NEE30" s="170"/>
      <c r="NEF30" s="170"/>
      <c r="NEG30" s="170"/>
      <c r="NEH30" s="170"/>
      <c r="NEI30" s="170"/>
      <c r="NEJ30" s="170"/>
      <c r="NEK30" s="170"/>
      <c r="NEL30" s="170"/>
      <c r="NEM30" s="170"/>
      <c r="NEN30" s="170"/>
      <c r="NEO30" s="170"/>
      <c r="NEP30" s="170"/>
      <c r="NEQ30" s="170"/>
      <c r="NER30" s="170"/>
      <c r="NES30" s="170"/>
      <c r="NET30" s="170"/>
      <c r="NEU30" s="170"/>
      <c r="NEV30" s="170"/>
      <c r="NEW30" s="170"/>
      <c r="NEX30" s="170"/>
      <c r="NEY30" s="170"/>
      <c r="NEZ30" s="170"/>
      <c r="NFA30" s="170"/>
      <c r="NFB30" s="170"/>
      <c r="NFC30" s="170"/>
      <c r="NFD30" s="170"/>
      <c r="NFE30" s="170"/>
      <c r="NFF30" s="170"/>
      <c r="NFG30" s="170"/>
      <c r="NFH30" s="170"/>
      <c r="NFI30" s="170"/>
      <c r="NFJ30" s="170"/>
      <c r="NFK30" s="170"/>
      <c r="NFL30" s="170"/>
      <c r="NFM30" s="170"/>
      <c r="NFN30" s="170"/>
      <c r="NFO30" s="170"/>
      <c r="NFP30" s="170"/>
      <c r="NFQ30" s="170"/>
      <c r="NFR30" s="170"/>
      <c r="NFS30" s="170"/>
      <c r="NFT30" s="170"/>
      <c r="NFU30" s="170"/>
      <c r="NFV30" s="170"/>
      <c r="NFW30" s="170"/>
      <c r="NFX30" s="170"/>
      <c r="NFY30" s="170"/>
      <c r="NFZ30" s="170"/>
      <c r="NGA30" s="170"/>
      <c r="NGB30" s="170"/>
      <c r="NGC30" s="170"/>
      <c r="NGD30" s="170"/>
      <c r="NGE30" s="170"/>
      <c r="NGF30" s="170"/>
      <c r="NGG30" s="170"/>
      <c r="NGH30" s="170"/>
      <c r="NGI30" s="170"/>
      <c r="NGJ30" s="170"/>
      <c r="NGK30" s="170"/>
      <c r="NGL30" s="170"/>
      <c r="NGM30" s="170"/>
      <c r="NGN30" s="170"/>
      <c r="NGO30" s="170"/>
      <c r="NGP30" s="170"/>
      <c r="NGQ30" s="170"/>
      <c r="NGR30" s="170"/>
      <c r="NGS30" s="170"/>
      <c r="NGT30" s="170"/>
      <c r="NGU30" s="170"/>
      <c r="NGV30" s="170"/>
      <c r="NGW30" s="170"/>
      <c r="NGX30" s="170"/>
      <c r="NGY30" s="170"/>
      <c r="NGZ30" s="170"/>
      <c r="NHA30" s="170"/>
      <c r="NHB30" s="170"/>
      <c r="NHC30" s="170"/>
      <c r="NHD30" s="170"/>
      <c r="NHE30" s="170"/>
      <c r="NHF30" s="170"/>
      <c r="NHG30" s="170"/>
      <c r="NHH30" s="170"/>
      <c r="NHI30" s="170"/>
      <c r="NHJ30" s="170"/>
      <c r="NHK30" s="170"/>
      <c r="NHL30" s="170"/>
      <c r="NHM30" s="170"/>
      <c r="NHN30" s="170"/>
      <c r="NHO30" s="170"/>
      <c r="NHP30" s="170"/>
      <c r="NHQ30" s="170"/>
      <c r="NHR30" s="170"/>
      <c r="NHS30" s="170"/>
      <c r="NHT30" s="170"/>
      <c r="NHU30" s="170"/>
      <c r="NHV30" s="170"/>
      <c r="NHW30" s="170"/>
      <c r="NHX30" s="170"/>
      <c r="NHY30" s="170"/>
      <c r="NHZ30" s="170"/>
      <c r="NIA30" s="170"/>
      <c r="NIB30" s="170"/>
      <c r="NIC30" s="170"/>
      <c r="NID30" s="170"/>
      <c r="NIE30" s="170"/>
      <c r="NIF30" s="170"/>
      <c r="NIG30" s="170"/>
      <c r="NIH30" s="170"/>
      <c r="NII30" s="170"/>
      <c r="NIJ30" s="170"/>
      <c r="NIK30" s="170"/>
      <c r="NIL30" s="170"/>
      <c r="NIM30" s="170"/>
      <c r="NIN30" s="170"/>
      <c r="NIO30" s="170"/>
      <c r="NIP30" s="170"/>
      <c r="NIQ30" s="170"/>
      <c r="NIR30" s="170"/>
      <c r="NIS30" s="170"/>
      <c r="NIT30" s="170"/>
      <c r="NIU30" s="170"/>
      <c r="NIV30" s="170"/>
      <c r="NIW30" s="170"/>
      <c r="NIX30" s="170"/>
      <c r="NIY30" s="170"/>
      <c r="NIZ30" s="170"/>
      <c r="NJA30" s="170"/>
      <c r="NJB30" s="170"/>
      <c r="NJC30" s="170"/>
      <c r="NJD30" s="170"/>
      <c r="NJE30" s="170"/>
      <c r="NJF30" s="170"/>
      <c r="NJG30" s="170"/>
      <c r="NJH30" s="170"/>
      <c r="NJI30" s="170"/>
      <c r="NJJ30" s="170"/>
      <c r="NJK30" s="170"/>
      <c r="NJL30" s="170"/>
      <c r="NJM30" s="170"/>
      <c r="NJN30" s="170"/>
      <c r="NJO30" s="170"/>
      <c r="NJP30" s="170"/>
      <c r="NJQ30" s="170"/>
      <c r="NJR30" s="170"/>
      <c r="NJS30" s="170"/>
      <c r="NJT30" s="170"/>
      <c r="NJU30" s="170"/>
      <c r="NJV30" s="170"/>
      <c r="NJW30" s="170"/>
      <c r="NJX30" s="170"/>
      <c r="NJY30" s="170"/>
      <c r="NJZ30" s="170"/>
      <c r="NKA30" s="170"/>
      <c r="NKB30" s="170"/>
      <c r="NKC30" s="170"/>
      <c r="NKD30" s="170"/>
      <c r="NKE30" s="170"/>
      <c r="NKF30" s="170"/>
      <c r="NKG30" s="170"/>
      <c r="NKH30" s="170"/>
      <c r="NKI30" s="170"/>
      <c r="NKJ30" s="170"/>
      <c r="NKK30" s="170"/>
      <c r="NKL30" s="170"/>
      <c r="NKM30" s="170"/>
      <c r="NKN30" s="170"/>
      <c r="NKO30" s="170"/>
      <c r="NKP30" s="170"/>
      <c r="NKQ30" s="170"/>
      <c r="NKR30" s="170"/>
      <c r="NKS30" s="170"/>
      <c r="NKT30" s="170"/>
      <c r="NKU30" s="170"/>
      <c r="NKV30" s="170"/>
      <c r="NKW30" s="170"/>
      <c r="NKX30" s="170"/>
      <c r="NKY30" s="170"/>
      <c r="NKZ30" s="170"/>
      <c r="NLA30" s="170"/>
      <c r="NLB30" s="170"/>
      <c r="NLC30" s="170"/>
      <c r="NLD30" s="170"/>
      <c r="NLE30" s="170"/>
      <c r="NLF30" s="170"/>
      <c r="NLG30" s="170"/>
      <c r="NLH30" s="170"/>
      <c r="NLI30" s="170"/>
      <c r="NLJ30" s="170"/>
      <c r="NLK30" s="170"/>
      <c r="NLL30" s="170"/>
      <c r="NLM30" s="170"/>
      <c r="NLN30" s="170"/>
      <c r="NLO30" s="170"/>
      <c r="NLP30" s="170"/>
      <c r="NLQ30" s="170"/>
      <c r="NLR30" s="170"/>
      <c r="NLS30" s="170"/>
      <c r="NLT30" s="170"/>
      <c r="NLU30" s="170"/>
      <c r="NLV30" s="170"/>
      <c r="NLW30" s="170"/>
      <c r="NLX30" s="170"/>
      <c r="NLY30" s="170"/>
      <c r="NLZ30" s="170"/>
      <c r="NMA30" s="170"/>
      <c r="NMB30" s="170"/>
      <c r="NMC30" s="170"/>
      <c r="NMD30" s="170"/>
      <c r="NME30" s="170"/>
      <c r="NMF30" s="170"/>
      <c r="NMG30" s="170"/>
      <c r="NMH30" s="170"/>
      <c r="NMI30" s="170"/>
      <c r="NMJ30" s="170"/>
      <c r="NMK30" s="170"/>
      <c r="NML30" s="170"/>
      <c r="NMM30" s="170"/>
      <c r="NMN30" s="170"/>
      <c r="NMO30" s="170"/>
      <c r="NMP30" s="170"/>
      <c r="NMQ30" s="170"/>
      <c r="NMR30" s="170"/>
      <c r="NMS30" s="170"/>
      <c r="NMT30" s="170"/>
      <c r="NMU30" s="170"/>
      <c r="NMV30" s="170"/>
      <c r="NMW30" s="170"/>
      <c r="NMX30" s="170"/>
      <c r="NMY30" s="170"/>
      <c r="NMZ30" s="170"/>
      <c r="NNA30" s="170"/>
      <c r="NNB30" s="170"/>
      <c r="NNC30" s="170"/>
      <c r="NND30" s="170"/>
      <c r="NNE30" s="170"/>
      <c r="NNF30" s="170"/>
      <c r="NNG30" s="170"/>
      <c r="NNH30" s="170"/>
      <c r="NNI30" s="170"/>
      <c r="NNJ30" s="170"/>
      <c r="NNK30" s="170"/>
      <c r="NNL30" s="170"/>
      <c r="NNM30" s="170"/>
      <c r="NNN30" s="170"/>
      <c r="NNO30" s="170"/>
      <c r="NNP30" s="170"/>
      <c r="NNQ30" s="170"/>
      <c r="NNR30" s="170"/>
      <c r="NNS30" s="170"/>
      <c r="NNT30" s="170"/>
      <c r="NNU30" s="170"/>
      <c r="NNV30" s="170"/>
      <c r="NNW30" s="170"/>
      <c r="NNX30" s="170"/>
      <c r="NNY30" s="170"/>
      <c r="NNZ30" s="170"/>
      <c r="NOA30" s="170"/>
      <c r="NOB30" s="170"/>
      <c r="NOC30" s="170"/>
      <c r="NOD30" s="170"/>
      <c r="NOE30" s="170"/>
      <c r="NOF30" s="170"/>
      <c r="NOG30" s="170"/>
      <c r="NOH30" s="170"/>
      <c r="NOI30" s="170"/>
      <c r="NOJ30" s="170"/>
      <c r="NOK30" s="170"/>
      <c r="NOL30" s="170"/>
      <c r="NOM30" s="170"/>
      <c r="NON30" s="170"/>
      <c r="NOO30" s="170"/>
      <c r="NOP30" s="170"/>
      <c r="NOQ30" s="170"/>
      <c r="NOR30" s="170"/>
      <c r="NOS30" s="170"/>
      <c r="NOT30" s="170"/>
      <c r="NOU30" s="170"/>
      <c r="NOV30" s="170"/>
      <c r="NOW30" s="170"/>
      <c r="NOX30" s="170"/>
      <c r="NOY30" s="170"/>
      <c r="NOZ30" s="170"/>
      <c r="NPA30" s="170"/>
      <c r="NPB30" s="170"/>
      <c r="NPC30" s="170"/>
      <c r="NPD30" s="170"/>
      <c r="NPE30" s="170"/>
      <c r="NPF30" s="170"/>
      <c r="NPG30" s="170"/>
      <c r="NPH30" s="170"/>
      <c r="NPI30" s="170"/>
      <c r="NPJ30" s="170"/>
      <c r="NPK30" s="170"/>
      <c r="NPL30" s="170"/>
      <c r="NPM30" s="170"/>
      <c r="NPN30" s="170"/>
      <c r="NPO30" s="170"/>
      <c r="NPP30" s="170"/>
      <c r="NPQ30" s="170"/>
      <c r="NPR30" s="170"/>
      <c r="NPS30" s="170"/>
      <c r="NPT30" s="170"/>
      <c r="NPU30" s="170"/>
      <c r="NPV30" s="170"/>
      <c r="NPW30" s="170"/>
      <c r="NPX30" s="170"/>
      <c r="NPY30" s="170"/>
      <c r="NPZ30" s="170"/>
      <c r="NQA30" s="170"/>
      <c r="NQB30" s="170"/>
      <c r="NQC30" s="170"/>
      <c r="NQD30" s="170"/>
      <c r="NQE30" s="170"/>
      <c r="NQF30" s="170"/>
      <c r="NQG30" s="170"/>
      <c r="NQH30" s="170"/>
      <c r="NQI30" s="170"/>
      <c r="NQJ30" s="170"/>
      <c r="NQK30" s="170"/>
      <c r="NQL30" s="170"/>
      <c r="NQM30" s="170"/>
      <c r="NQN30" s="170"/>
      <c r="NQO30" s="170"/>
      <c r="NQP30" s="170"/>
      <c r="NQQ30" s="170"/>
      <c r="NQR30" s="170"/>
      <c r="NQS30" s="170"/>
      <c r="NQT30" s="170"/>
      <c r="NQU30" s="170"/>
      <c r="NQV30" s="170"/>
      <c r="NQW30" s="170"/>
      <c r="NQX30" s="170"/>
      <c r="NQY30" s="170"/>
      <c r="NQZ30" s="170"/>
      <c r="NRA30" s="170"/>
      <c r="NRB30" s="170"/>
      <c r="NRC30" s="170"/>
      <c r="NRD30" s="170"/>
      <c r="NRE30" s="170"/>
      <c r="NRF30" s="170"/>
      <c r="NRG30" s="170"/>
      <c r="NRH30" s="170"/>
      <c r="NRI30" s="170"/>
      <c r="NRJ30" s="170"/>
      <c r="NRK30" s="170"/>
      <c r="NRL30" s="170"/>
      <c r="NRM30" s="170"/>
      <c r="NRN30" s="170"/>
      <c r="NRO30" s="170"/>
      <c r="NRP30" s="170"/>
      <c r="NRQ30" s="170"/>
      <c r="NRR30" s="170"/>
      <c r="NRS30" s="170"/>
      <c r="NRT30" s="170"/>
      <c r="NRU30" s="170"/>
      <c r="NRV30" s="170"/>
      <c r="NRW30" s="170"/>
      <c r="NRX30" s="170"/>
      <c r="NRY30" s="170"/>
      <c r="NRZ30" s="170"/>
      <c r="NSA30" s="170"/>
      <c r="NSB30" s="170"/>
      <c r="NSC30" s="170"/>
      <c r="NSD30" s="170"/>
      <c r="NSE30" s="170"/>
      <c r="NSF30" s="170"/>
      <c r="NSG30" s="170"/>
      <c r="NSH30" s="170"/>
      <c r="NSI30" s="170"/>
      <c r="NSJ30" s="170"/>
      <c r="NSK30" s="170"/>
      <c r="NSL30" s="170"/>
      <c r="NSM30" s="170"/>
      <c r="NSN30" s="170"/>
      <c r="NSO30" s="170"/>
      <c r="NSP30" s="170"/>
      <c r="NSQ30" s="170"/>
      <c r="NSR30" s="170"/>
      <c r="NSS30" s="170"/>
      <c r="NST30" s="170"/>
      <c r="NSU30" s="170"/>
      <c r="NSV30" s="170"/>
      <c r="NSW30" s="170"/>
      <c r="NSX30" s="170"/>
      <c r="NSY30" s="170"/>
      <c r="NSZ30" s="170"/>
      <c r="NTA30" s="170"/>
      <c r="NTB30" s="170"/>
      <c r="NTC30" s="170"/>
      <c r="NTD30" s="170"/>
      <c r="NTE30" s="170"/>
      <c r="NTF30" s="170"/>
      <c r="NTG30" s="170"/>
      <c r="NTH30" s="170"/>
      <c r="NTI30" s="170"/>
      <c r="NTJ30" s="170"/>
      <c r="NTK30" s="170"/>
      <c r="NTL30" s="170"/>
      <c r="NTM30" s="170"/>
      <c r="NTN30" s="170"/>
      <c r="NTO30" s="170"/>
      <c r="NTP30" s="170"/>
      <c r="NTQ30" s="170"/>
      <c r="NTR30" s="170"/>
      <c r="NTS30" s="170"/>
      <c r="NTT30" s="170"/>
      <c r="NTU30" s="170"/>
      <c r="NTV30" s="170"/>
      <c r="NTW30" s="170"/>
      <c r="NTX30" s="170"/>
      <c r="NTY30" s="170"/>
      <c r="NTZ30" s="170"/>
      <c r="NUA30" s="170"/>
      <c r="NUB30" s="170"/>
      <c r="NUC30" s="170"/>
      <c r="NUD30" s="170"/>
      <c r="NUE30" s="170"/>
      <c r="NUF30" s="170"/>
      <c r="NUG30" s="170"/>
      <c r="NUH30" s="170"/>
      <c r="NUI30" s="170"/>
      <c r="NUJ30" s="170"/>
      <c r="NUK30" s="170"/>
      <c r="NUL30" s="170"/>
      <c r="NUM30" s="170"/>
      <c r="NUN30" s="170"/>
      <c r="NUO30" s="170"/>
      <c r="NUP30" s="170"/>
      <c r="NUQ30" s="170"/>
      <c r="NUR30" s="170"/>
      <c r="NUS30" s="170"/>
      <c r="NUT30" s="170"/>
      <c r="NUU30" s="170"/>
      <c r="NUV30" s="170"/>
      <c r="NUW30" s="170"/>
      <c r="NUX30" s="170"/>
      <c r="NUY30" s="170"/>
      <c r="NUZ30" s="170"/>
      <c r="NVA30" s="170"/>
      <c r="NVB30" s="170"/>
      <c r="NVC30" s="170"/>
      <c r="NVD30" s="170"/>
      <c r="NVE30" s="170"/>
      <c r="NVF30" s="170"/>
      <c r="NVG30" s="170"/>
      <c r="NVH30" s="170"/>
      <c r="NVI30" s="170"/>
      <c r="NVJ30" s="170"/>
      <c r="NVK30" s="170"/>
      <c r="NVL30" s="170"/>
      <c r="NVM30" s="170"/>
      <c r="NVN30" s="170"/>
      <c r="NVO30" s="170"/>
      <c r="NVP30" s="170"/>
      <c r="NVQ30" s="170"/>
      <c r="NVR30" s="170"/>
      <c r="NVS30" s="170"/>
      <c r="NVT30" s="170"/>
      <c r="NVU30" s="170"/>
      <c r="NVV30" s="170"/>
      <c r="NVW30" s="170"/>
      <c r="NVX30" s="170"/>
      <c r="NVY30" s="170"/>
      <c r="NVZ30" s="170"/>
      <c r="NWA30" s="170"/>
      <c r="NWB30" s="170"/>
      <c r="NWC30" s="170"/>
      <c r="NWD30" s="170"/>
      <c r="NWE30" s="170"/>
      <c r="NWF30" s="170"/>
      <c r="NWG30" s="170"/>
      <c r="NWH30" s="170"/>
      <c r="NWI30" s="170"/>
      <c r="NWJ30" s="170"/>
      <c r="NWK30" s="170"/>
      <c r="NWL30" s="170"/>
      <c r="NWM30" s="170"/>
      <c r="NWN30" s="170"/>
      <c r="NWO30" s="170"/>
      <c r="NWP30" s="170"/>
      <c r="NWQ30" s="170"/>
      <c r="NWR30" s="170"/>
      <c r="NWS30" s="170"/>
      <c r="NWT30" s="170"/>
      <c r="NWU30" s="170"/>
      <c r="NWV30" s="170"/>
      <c r="NWW30" s="170"/>
      <c r="NWX30" s="170"/>
      <c r="NWY30" s="170"/>
      <c r="NWZ30" s="170"/>
      <c r="NXA30" s="170"/>
      <c r="NXB30" s="170"/>
      <c r="NXC30" s="170"/>
      <c r="NXD30" s="170"/>
      <c r="NXE30" s="170"/>
      <c r="NXF30" s="170"/>
      <c r="NXG30" s="170"/>
      <c r="NXH30" s="170"/>
      <c r="NXI30" s="170"/>
      <c r="NXJ30" s="170"/>
      <c r="NXK30" s="170"/>
      <c r="NXL30" s="170"/>
      <c r="NXM30" s="170"/>
      <c r="NXN30" s="170"/>
      <c r="NXO30" s="170"/>
      <c r="NXP30" s="170"/>
      <c r="NXQ30" s="170"/>
      <c r="NXR30" s="170"/>
      <c r="NXS30" s="170"/>
      <c r="NXT30" s="170"/>
      <c r="NXU30" s="170"/>
      <c r="NXV30" s="170"/>
      <c r="NXW30" s="170"/>
      <c r="NXX30" s="170"/>
      <c r="NXY30" s="170"/>
      <c r="NXZ30" s="170"/>
      <c r="NYA30" s="170"/>
      <c r="NYB30" s="170"/>
      <c r="NYC30" s="170"/>
      <c r="NYD30" s="170"/>
      <c r="NYE30" s="170"/>
      <c r="NYF30" s="170"/>
      <c r="NYG30" s="170"/>
      <c r="NYH30" s="170"/>
      <c r="NYI30" s="170"/>
      <c r="NYJ30" s="170"/>
      <c r="NYK30" s="170"/>
      <c r="NYL30" s="170"/>
      <c r="NYM30" s="170"/>
      <c r="NYN30" s="170"/>
      <c r="NYO30" s="170"/>
      <c r="NYP30" s="170"/>
      <c r="NYQ30" s="170"/>
      <c r="NYR30" s="170"/>
      <c r="NYS30" s="170"/>
      <c r="NYT30" s="170"/>
      <c r="NYU30" s="170"/>
      <c r="NYV30" s="170"/>
      <c r="NYW30" s="170"/>
      <c r="NYX30" s="170"/>
      <c r="NYY30" s="170"/>
      <c r="NYZ30" s="170"/>
      <c r="NZA30" s="170"/>
      <c r="NZB30" s="170"/>
      <c r="NZC30" s="170"/>
      <c r="NZD30" s="170"/>
      <c r="NZE30" s="170"/>
      <c r="NZF30" s="170"/>
      <c r="NZG30" s="170"/>
      <c r="NZH30" s="170"/>
      <c r="NZI30" s="170"/>
      <c r="NZJ30" s="170"/>
      <c r="NZK30" s="170"/>
      <c r="NZL30" s="170"/>
      <c r="NZM30" s="170"/>
      <c r="NZN30" s="170"/>
      <c r="NZO30" s="170"/>
      <c r="NZP30" s="170"/>
      <c r="NZQ30" s="170"/>
      <c r="NZR30" s="170"/>
      <c r="NZS30" s="170"/>
      <c r="NZT30" s="170"/>
      <c r="NZU30" s="170"/>
      <c r="NZV30" s="170"/>
      <c r="NZW30" s="170"/>
      <c r="NZX30" s="170"/>
      <c r="NZY30" s="170"/>
      <c r="NZZ30" s="170"/>
      <c r="OAA30" s="170"/>
      <c r="OAB30" s="170"/>
      <c r="OAC30" s="170"/>
      <c r="OAD30" s="170"/>
      <c r="OAE30" s="170"/>
      <c r="OAF30" s="170"/>
      <c r="OAG30" s="170"/>
      <c r="OAH30" s="170"/>
      <c r="OAI30" s="170"/>
      <c r="OAJ30" s="170"/>
      <c r="OAK30" s="170"/>
      <c r="OAL30" s="170"/>
      <c r="OAM30" s="170"/>
      <c r="OAN30" s="170"/>
      <c r="OAO30" s="170"/>
      <c r="OAP30" s="170"/>
      <c r="OAQ30" s="170"/>
      <c r="OAR30" s="170"/>
      <c r="OAS30" s="170"/>
      <c r="OAT30" s="170"/>
      <c r="OAU30" s="170"/>
      <c r="OAV30" s="170"/>
      <c r="OAW30" s="170"/>
      <c r="OAX30" s="170"/>
      <c r="OAY30" s="170"/>
      <c r="OAZ30" s="170"/>
      <c r="OBA30" s="170"/>
      <c r="OBB30" s="170"/>
      <c r="OBC30" s="170"/>
      <c r="OBD30" s="170"/>
      <c r="OBE30" s="170"/>
      <c r="OBF30" s="170"/>
      <c r="OBG30" s="170"/>
      <c r="OBH30" s="170"/>
      <c r="OBI30" s="170"/>
      <c r="OBJ30" s="170"/>
      <c r="OBK30" s="170"/>
      <c r="OBL30" s="170"/>
      <c r="OBM30" s="170"/>
      <c r="OBN30" s="170"/>
      <c r="OBO30" s="170"/>
      <c r="OBP30" s="170"/>
      <c r="OBQ30" s="170"/>
      <c r="OBR30" s="170"/>
      <c r="OBS30" s="170"/>
      <c r="OBT30" s="170"/>
      <c r="OBU30" s="170"/>
      <c r="OBV30" s="170"/>
      <c r="OBW30" s="170"/>
      <c r="OBX30" s="170"/>
      <c r="OBY30" s="170"/>
      <c r="OBZ30" s="170"/>
      <c r="OCA30" s="170"/>
      <c r="OCB30" s="170"/>
      <c r="OCC30" s="170"/>
      <c r="OCD30" s="170"/>
      <c r="OCE30" s="170"/>
      <c r="OCF30" s="170"/>
      <c r="OCG30" s="170"/>
      <c r="OCH30" s="170"/>
      <c r="OCI30" s="170"/>
      <c r="OCJ30" s="170"/>
      <c r="OCK30" s="170"/>
      <c r="OCL30" s="170"/>
      <c r="OCM30" s="170"/>
      <c r="OCN30" s="170"/>
      <c r="OCO30" s="170"/>
      <c r="OCP30" s="170"/>
      <c r="OCQ30" s="170"/>
      <c r="OCR30" s="170"/>
      <c r="OCS30" s="170"/>
      <c r="OCT30" s="170"/>
      <c r="OCU30" s="170"/>
      <c r="OCV30" s="170"/>
      <c r="OCW30" s="170"/>
      <c r="OCX30" s="170"/>
      <c r="OCY30" s="170"/>
      <c r="OCZ30" s="170"/>
      <c r="ODA30" s="170"/>
      <c r="ODB30" s="170"/>
      <c r="ODC30" s="170"/>
      <c r="ODD30" s="170"/>
      <c r="ODE30" s="170"/>
      <c r="ODF30" s="170"/>
      <c r="ODG30" s="170"/>
      <c r="ODH30" s="170"/>
      <c r="ODI30" s="170"/>
      <c r="ODJ30" s="170"/>
      <c r="ODK30" s="170"/>
      <c r="ODL30" s="170"/>
      <c r="ODM30" s="170"/>
      <c r="ODN30" s="170"/>
      <c r="ODO30" s="170"/>
      <c r="ODP30" s="170"/>
      <c r="ODQ30" s="170"/>
      <c r="ODR30" s="170"/>
      <c r="ODS30" s="170"/>
      <c r="ODT30" s="170"/>
      <c r="ODU30" s="170"/>
      <c r="ODV30" s="170"/>
      <c r="ODW30" s="170"/>
      <c r="ODX30" s="170"/>
      <c r="ODY30" s="170"/>
      <c r="ODZ30" s="170"/>
      <c r="OEA30" s="170"/>
      <c r="OEB30" s="170"/>
      <c r="OEC30" s="170"/>
      <c r="OED30" s="170"/>
      <c r="OEE30" s="170"/>
      <c r="OEF30" s="170"/>
      <c r="OEG30" s="170"/>
      <c r="OEH30" s="170"/>
      <c r="OEI30" s="170"/>
      <c r="OEJ30" s="170"/>
      <c r="OEK30" s="170"/>
      <c r="OEL30" s="170"/>
      <c r="OEM30" s="170"/>
      <c r="OEN30" s="170"/>
      <c r="OEO30" s="170"/>
      <c r="OEP30" s="170"/>
      <c r="OEQ30" s="170"/>
      <c r="OER30" s="170"/>
      <c r="OES30" s="170"/>
      <c r="OET30" s="170"/>
      <c r="OEU30" s="170"/>
      <c r="OEV30" s="170"/>
      <c r="OEW30" s="170"/>
      <c r="OEX30" s="170"/>
      <c r="OEY30" s="170"/>
      <c r="OEZ30" s="170"/>
      <c r="OFA30" s="170"/>
      <c r="OFB30" s="170"/>
      <c r="OFC30" s="170"/>
      <c r="OFD30" s="170"/>
      <c r="OFE30" s="170"/>
      <c r="OFF30" s="170"/>
      <c r="OFG30" s="170"/>
      <c r="OFH30" s="170"/>
      <c r="OFI30" s="170"/>
      <c r="OFJ30" s="170"/>
      <c r="OFK30" s="170"/>
      <c r="OFL30" s="170"/>
      <c r="OFM30" s="170"/>
      <c r="OFN30" s="170"/>
      <c r="OFO30" s="170"/>
      <c r="OFP30" s="170"/>
      <c r="OFQ30" s="170"/>
      <c r="OFR30" s="170"/>
      <c r="OFS30" s="170"/>
      <c r="OFT30" s="170"/>
      <c r="OFU30" s="170"/>
      <c r="OFV30" s="170"/>
      <c r="OFW30" s="170"/>
      <c r="OFX30" s="170"/>
      <c r="OFY30" s="170"/>
      <c r="OFZ30" s="170"/>
      <c r="OGA30" s="170"/>
      <c r="OGB30" s="170"/>
      <c r="OGC30" s="170"/>
      <c r="OGD30" s="170"/>
      <c r="OGE30" s="170"/>
      <c r="OGF30" s="170"/>
      <c r="OGG30" s="170"/>
      <c r="OGH30" s="170"/>
      <c r="OGI30" s="170"/>
      <c r="OGJ30" s="170"/>
      <c r="OGK30" s="170"/>
      <c r="OGL30" s="170"/>
      <c r="OGM30" s="170"/>
      <c r="OGN30" s="170"/>
      <c r="OGO30" s="170"/>
      <c r="OGP30" s="170"/>
      <c r="OGQ30" s="170"/>
      <c r="OGR30" s="170"/>
      <c r="OGS30" s="170"/>
      <c r="OGT30" s="170"/>
      <c r="OGU30" s="170"/>
      <c r="OGV30" s="170"/>
      <c r="OGW30" s="170"/>
      <c r="OGX30" s="170"/>
      <c r="OGY30" s="170"/>
      <c r="OGZ30" s="170"/>
      <c r="OHA30" s="170"/>
      <c r="OHB30" s="170"/>
      <c r="OHC30" s="170"/>
      <c r="OHD30" s="170"/>
      <c r="OHE30" s="170"/>
      <c r="OHF30" s="170"/>
      <c r="OHG30" s="170"/>
      <c r="OHH30" s="170"/>
      <c r="OHI30" s="170"/>
      <c r="OHJ30" s="170"/>
      <c r="OHK30" s="170"/>
      <c r="OHL30" s="170"/>
      <c r="OHM30" s="170"/>
      <c r="OHN30" s="170"/>
      <c r="OHO30" s="170"/>
      <c r="OHP30" s="170"/>
      <c r="OHQ30" s="170"/>
      <c r="OHR30" s="170"/>
      <c r="OHS30" s="170"/>
      <c r="OHT30" s="170"/>
      <c r="OHU30" s="170"/>
      <c r="OHV30" s="170"/>
      <c r="OHW30" s="170"/>
      <c r="OHX30" s="170"/>
      <c r="OHY30" s="170"/>
      <c r="OHZ30" s="170"/>
      <c r="OIA30" s="170"/>
      <c r="OIB30" s="170"/>
      <c r="OIC30" s="170"/>
      <c r="OID30" s="170"/>
      <c r="OIE30" s="170"/>
      <c r="OIF30" s="170"/>
      <c r="OIG30" s="170"/>
      <c r="OIH30" s="170"/>
      <c r="OII30" s="170"/>
      <c r="OIJ30" s="170"/>
      <c r="OIK30" s="170"/>
      <c r="OIL30" s="170"/>
      <c r="OIM30" s="170"/>
      <c r="OIN30" s="170"/>
      <c r="OIO30" s="170"/>
      <c r="OIP30" s="170"/>
      <c r="OIQ30" s="170"/>
      <c r="OIR30" s="170"/>
      <c r="OIS30" s="170"/>
      <c r="OIT30" s="170"/>
      <c r="OIU30" s="170"/>
      <c r="OIV30" s="170"/>
      <c r="OIW30" s="170"/>
      <c r="OIX30" s="170"/>
      <c r="OIY30" s="170"/>
      <c r="OIZ30" s="170"/>
      <c r="OJA30" s="170"/>
      <c r="OJB30" s="170"/>
      <c r="OJC30" s="170"/>
      <c r="OJD30" s="170"/>
      <c r="OJE30" s="170"/>
      <c r="OJF30" s="170"/>
      <c r="OJG30" s="170"/>
      <c r="OJH30" s="170"/>
      <c r="OJI30" s="170"/>
      <c r="OJJ30" s="170"/>
      <c r="OJK30" s="170"/>
      <c r="OJL30" s="170"/>
      <c r="OJM30" s="170"/>
      <c r="OJN30" s="170"/>
      <c r="OJO30" s="170"/>
      <c r="OJP30" s="170"/>
      <c r="OJQ30" s="170"/>
      <c r="OJR30" s="170"/>
      <c r="OJS30" s="170"/>
      <c r="OJT30" s="170"/>
      <c r="OJU30" s="170"/>
      <c r="OJV30" s="170"/>
      <c r="OJW30" s="170"/>
      <c r="OJX30" s="170"/>
      <c r="OJY30" s="170"/>
      <c r="OJZ30" s="170"/>
      <c r="OKA30" s="170"/>
      <c r="OKB30" s="170"/>
      <c r="OKC30" s="170"/>
      <c r="OKD30" s="170"/>
      <c r="OKE30" s="170"/>
      <c r="OKF30" s="170"/>
      <c r="OKG30" s="170"/>
      <c r="OKH30" s="170"/>
      <c r="OKI30" s="170"/>
      <c r="OKJ30" s="170"/>
      <c r="OKK30" s="170"/>
      <c r="OKL30" s="170"/>
      <c r="OKM30" s="170"/>
      <c r="OKN30" s="170"/>
      <c r="OKO30" s="170"/>
      <c r="OKP30" s="170"/>
      <c r="OKQ30" s="170"/>
      <c r="OKR30" s="170"/>
      <c r="OKS30" s="170"/>
      <c r="OKT30" s="170"/>
      <c r="OKU30" s="170"/>
      <c r="OKV30" s="170"/>
      <c r="OKW30" s="170"/>
      <c r="OKX30" s="170"/>
      <c r="OKY30" s="170"/>
      <c r="OKZ30" s="170"/>
      <c r="OLA30" s="170"/>
      <c r="OLB30" s="170"/>
      <c r="OLC30" s="170"/>
      <c r="OLD30" s="170"/>
      <c r="OLE30" s="170"/>
      <c r="OLF30" s="170"/>
      <c r="OLG30" s="170"/>
      <c r="OLH30" s="170"/>
      <c r="OLI30" s="170"/>
      <c r="OLJ30" s="170"/>
      <c r="OLK30" s="170"/>
      <c r="OLL30" s="170"/>
      <c r="OLM30" s="170"/>
      <c r="OLN30" s="170"/>
      <c r="OLO30" s="170"/>
      <c r="OLP30" s="170"/>
      <c r="OLQ30" s="170"/>
      <c r="OLR30" s="170"/>
      <c r="OLS30" s="170"/>
      <c r="OLT30" s="170"/>
      <c r="OLU30" s="170"/>
      <c r="OLV30" s="170"/>
      <c r="OLW30" s="170"/>
      <c r="OLX30" s="170"/>
      <c r="OLY30" s="170"/>
      <c r="OLZ30" s="170"/>
      <c r="OMA30" s="170"/>
      <c r="OMB30" s="170"/>
      <c r="OMC30" s="170"/>
      <c r="OMD30" s="170"/>
      <c r="OME30" s="170"/>
      <c r="OMF30" s="170"/>
      <c r="OMG30" s="170"/>
      <c r="OMH30" s="170"/>
      <c r="OMI30" s="170"/>
      <c r="OMJ30" s="170"/>
      <c r="OMK30" s="170"/>
      <c r="OML30" s="170"/>
      <c r="OMM30" s="170"/>
      <c r="OMN30" s="170"/>
      <c r="OMO30" s="170"/>
      <c r="OMP30" s="170"/>
      <c r="OMQ30" s="170"/>
      <c r="OMR30" s="170"/>
      <c r="OMS30" s="170"/>
      <c r="OMT30" s="170"/>
      <c r="OMU30" s="170"/>
      <c r="OMV30" s="170"/>
      <c r="OMW30" s="170"/>
      <c r="OMX30" s="170"/>
      <c r="OMY30" s="170"/>
      <c r="OMZ30" s="170"/>
      <c r="ONA30" s="170"/>
      <c r="ONB30" s="170"/>
      <c r="ONC30" s="170"/>
      <c r="OND30" s="170"/>
      <c r="ONE30" s="170"/>
      <c r="ONF30" s="170"/>
      <c r="ONG30" s="170"/>
      <c r="ONH30" s="170"/>
      <c r="ONI30" s="170"/>
      <c r="ONJ30" s="170"/>
      <c r="ONK30" s="170"/>
      <c r="ONL30" s="170"/>
      <c r="ONM30" s="170"/>
      <c r="ONN30" s="170"/>
      <c r="ONO30" s="170"/>
      <c r="ONP30" s="170"/>
      <c r="ONQ30" s="170"/>
      <c r="ONR30" s="170"/>
      <c r="ONS30" s="170"/>
      <c r="ONT30" s="170"/>
      <c r="ONU30" s="170"/>
      <c r="ONV30" s="170"/>
      <c r="ONW30" s="170"/>
      <c r="ONX30" s="170"/>
      <c r="ONY30" s="170"/>
      <c r="ONZ30" s="170"/>
      <c r="OOA30" s="170"/>
      <c r="OOB30" s="170"/>
      <c r="OOC30" s="170"/>
      <c r="OOD30" s="170"/>
      <c r="OOE30" s="170"/>
      <c r="OOF30" s="170"/>
      <c r="OOG30" s="170"/>
      <c r="OOH30" s="170"/>
      <c r="OOI30" s="170"/>
      <c r="OOJ30" s="170"/>
      <c r="OOK30" s="170"/>
      <c r="OOL30" s="170"/>
      <c r="OOM30" s="170"/>
      <c r="OON30" s="170"/>
      <c r="OOO30" s="170"/>
      <c r="OOP30" s="170"/>
      <c r="OOQ30" s="170"/>
      <c r="OOR30" s="170"/>
      <c r="OOS30" s="170"/>
      <c r="OOT30" s="170"/>
      <c r="OOU30" s="170"/>
      <c r="OOV30" s="170"/>
      <c r="OOW30" s="170"/>
      <c r="OOX30" s="170"/>
      <c r="OOY30" s="170"/>
      <c r="OOZ30" s="170"/>
      <c r="OPA30" s="170"/>
      <c r="OPB30" s="170"/>
      <c r="OPC30" s="170"/>
      <c r="OPD30" s="170"/>
      <c r="OPE30" s="170"/>
      <c r="OPF30" s="170"/>
      <c r="OPG30" s="170"/>
      <c r="OPH30" s="170"/>
      <c r="OPI30" s="170"/>
      <c r="OPJ30" s="170"/>
      <c r="OPK30" s="170"/>
      <c r="OPL30" s="170"/>
      <c r="OPM30" s="170"/>
      <c r="OPN30" s="170"/>
      <c r="OPO30" s="170"/>
      <c r="OPP30" s="170"/>
      <c r="OPQ30" s="170"/>
      <c r="OPR30" s="170"/>
      <c r="OPS30" s="170"/>
      <c r="OPT30" s="170"/>
      <c r="OPU30" s="170"/>
      <c r="OPV30" s="170"/>
      <c r="OPW30" s="170"/>
      <c r="OPX30" s="170"/>
      <c r="OPY30" s="170"/>
      <c r="OPZ30" s="170"/>
      <c r="OQA30" s="170"/>
      <c r="OQB30" s="170"/>
      <c r="OQC30" s="170"/>
      <c r="OQD30" s="170"/>
      <c r="OQE30" s="170"/>
      <c r="OQF30" s="170"/>
      <c r="OQG30" s="170"/>
      <c r="OQH30" s="170"/>
      <c r="OQI30" s="170"/>
      <c r="OQJ30" s="170"/>
      <c r="OQK30" s="170"/>
      <c r="OQL30" s="170"/>
      <c r="OQM30" s="170"/>
      <c r="OQN30" s="170"/>
      <c r="OQO30" s="170"/>
      <c r="OQP30" s="170"/>
      <c r="OQQ30" s="170"/>
      <c r="OQR30" s="170"/>
      <c r="OQS30" s="170"/>
      <c r="OQT30" s="170"/>
      <c r="OQU30" s="170"/>
      <c r="OQV30" s="170"/>
      <c r="OQW30" s="170"/>
      <c r="OQX30" s="170"/>
      <c r="OQY30" s="170"/>
      <c r="OQZ30" s="170"/>
      <c r="ORA30" s="170"/>
      <c r="ORB30" s="170"/>
      <c r="ORC30" s="170"/>
      <c r="ORD30" s="170"/>
      <c r="ORE30" s="170"/>
      <c r="ORF30" s="170"/>
      <c r="ORG30" s="170"/>
      <c r="ORH30" s="170"/>
      <c r="ORI30" s="170"/>
      <c r="ORJ30" s="170"/>
      <c r="ORK30" s="170"/>
      <c r="ORL30" s="170"/>
      <c r="ORM30" s="170"/>
      <c r="ORN30" s="170"/>
      <c r="ORO30" s="170"/>
      <c r="ORP30" s="170"/>
      <c r="ORQ30" s="170"/>
      <c r="ORR30" s="170"/>
      <c r="ORS30" s="170"/>
      <c r="ORT30" s="170"/>
      <c r="ORU30" s="170"/>
      <c r="ORV30" s="170"/>
      <c r="ORW30" s="170"/>
      <c r="ORX30" s="170"/>
      <c r="ORY30" s="170"/>
      <c r="ORZ30" s="170"/>
      <c r="OSA30" s="170"/>
      <c r="OSB30" s="170"/>
      <c r="OSC30" s="170"/>
      <c r="OSD30" s="170"/>
      <c r="OSE30" s="170"/>
      <c r="OSF30" s="170"/>
      <c r="OSG30" s="170"/>
      <c r="OSH30" s="170"/>
      <c r="OSI30" s="170"/>
      <c r="OSJ30" s="170"/>
      <c r="OSK30" s="170"/>
      <c r="OSL30" s="170"/>
      <c r="OSM30" s="170"/>
      <c r="OSN30" s="170"/>
      <c r="OSO30" s="170"/>
      <c r="OSP30" s="170"/>
      <c r="OSQ30" s="170"/>
      <c r="OSR30" s="170"/>
      <c r="OSS30" s="170"/>
      <c r="OST30" s="170"/>
      <c r="OSU30" s="170"/>
      <c r="OSV30" s="170"/>
      <c r="OSW30" s="170"/>
      <c r="OSX30" s="170"/>
      <c r="OSY30" s="170"/>
      <c r="OSZ30" s="170"/>
      <c r="OTA30" s="170"/>
      <c r="OTB30" s="170"/>
      <c r="OTC30" s="170"/>
      <c r="OTD30" s="170"/>
      <c r="OTE30" s="170"/>
      <c r="OTF30" s="170"/>
      <c r="OTG30" s="170"/>
      <c r="OTH30" s="170"/>
      <c r="OTI30" s="170"/>
      <c r="OTJ30" s="170"/>
      <c r="OTK30" s="170"/>
      <c r="OTL30" s="170"/>
      <c r="OTM30" s="170"/>
      <c r="OTN30" s="170"/>
      <c r="OTO30" s="170"/>
      <c r="OTP30" s="170"/>
      <c r="OTQ30" s="170"/>
      <c r="OTR30" s="170"/>
      <c r="OTS30" s="170"/>
      <c r="OTT30" s="170"/>
      <c r="OTU30" s="170"/>
      <c r="OTV30" s="170"/>
      <c r="OTW30" s="170"/>
      <c r="OTX30" s="170"/>
      <c r="OTY30" s="170"/>
      <c r="OTZ30" s="170"/>
      <c r="OUA30" s="170"/>
      <c r="OUB30" s="170"/>
      <c r="OUC30" s="170"/>
      <c r="OUD30" s="170"/>
      <c r="OUE30" s="170"/>
      <c r="OUF30" s="170"/>
      <c r="OUG30" s="170"/>
      <c r="OUH30" s="170"/>
      <c r="OUI30" s="170"/>
      <c r="OUJ30" s="170"/>
      <c r="OUK30" s="170"/>
      <c r="OUL30" s="170"/>
      <c r="OUM30" s="170"/>
      <c r="OUN30" s="170"/>
      <c r="OUO30" s="170"/>
      <c r="OUP30" s="170"/>
      <c r="OUQ30" s="170"/>
      <c r="OUR30" s="170"/>
      <c r="OUS30" s="170"/>
      <c r="OUT30" s="170"/>
      <c r="OUU30" s="170"/>
      <c r="OUV30" s="170"/>
      <c r="OUW30" s="170"/>
      <c r="OUX30" s="170"/>
      <c r="OUY30" s="170"/>
      <c r="OUZ30" s="170"/>
      <c r="OVA30" s="170"/>
      <c r="OVB30" s="170"/>
      <c r="OVC30" s="170"/>
      <c r="OVD30" s="170"/>
      <c r="OVE30" s="170"/>
      <c r="OVF30" s="170"/>
      <c r="OVG30" s="170"/>
      <c r="OVH30" s="170"/>
      <c r="OVI30" s="170"/>
      <c r="OVJ30" s="170"/>
      <c r="OVK30" s="170"/>
      <c r="OVL30" s="170"/>
      <c r="OVM30" s="170"/>
      <c r="OVN30" s="170"/>
      <c r="OVO30" s="170"/>
      <c r="OVP30" s="170"/>
      <c r="OVQ30" s="170"/>
      <c r="OVR30" s="170"/>
      <c r="OVS30" s="170"/>
      <c r="OVT30" s="170"/>
      <c r="OVU30" s="170"/>
      <c r="OVV30" s="170"/>
      <c r="OVW30" s="170"/>
      <c r="OVX30" s="170"/>
      <c r="OVY30" s="170"/>
      <c r="OVZ30" s="170"/>
      <c r="OWA30" s="170"/>
      <c r="OWB30" s="170"/>
      <c r="OWC30" s="170"/>
      <c r="OWD30" s="170"/>
      <c r="OWE30" s="170"/>
      <c r="OWF30" s="170"/>
      <c r="OWG30" s="170"/>
      <c r="OWH30" s="170"/>
      <c r="OWI30" s="170"/>
      <c r="OWJ30" s="170"/>
      <c r="OWK30" s="170"/>
      <c r="OWL30" s="170"/>
      <c r="OWM30" s="170"/>
      <c r="OWN30" s="170"/>
      <c r="OWO30" s="170"/>
      <c r="OWP30" s="170"/>
      <c r="OWQ30" s="170"/>
      <c r="OWR30" s="170"/>
      <c r="OWS30" s="170"/>
      <c r="OWT30" s="170"/>
      <c r="OWU30" s="170"/>
      <c r="OWV30" s="170"/>
      <c r="OWW30" s="170"/>
      <c r="OWX30" s="170"/>
      <c r="OWY30" s="170"/>
      <c r="OWZ30" s="170"/>
      <c r="OXA30" s="170"/>
      <c r="OXB30" s="170"/>
      <c r="OXC30" s="170"/>
      <c r="OXD30" s="170"/>
      <c r="OXE30" s="170"/>
      <c r="OXF30" s="170"/>
      <c r="OXG30" s="170"/>
      <c r="OXH30" s="170"/>
      <c r="OXI30" s="170"/>
      <c r="OXJ30" s="170"/>
      <c r="OXK30" s="170"/>
      <c r="OXL30" s="170"/>
      <c r="OXM30" s="170"/>
      <c r="OXN30" s="170"/>
      <c r="OXO30" s="170"/>
      <c r="OXP30" s="170"/>
      <c r="OXQ30" s="170"/>
      <c r="OXR30" s="170"/>
      <c r="OXS30" s="170"/>
      <c r="OXT30" s="170"/>
      <c r="OXU30" s="170"/>
      <c r="OXV30" s="170"/>
      <c r="OXW30" s="170"/>
      <c r="OXX30" s="170"/>
      <c r="OXY30" s="170"/>
      <c r="OXZ30" s="170"/>
      <c r="OYA30" s="170"/>
      <c r="OYB30" s="170"/>
      <c r="OYC30" s="170"/>
      <c r="OYD30" s="170"/>
      <c r="OYE30" s="170"/>
      <c r="OYF30" s="170"/>
      <c r="OYG30" s="170"/>
      <c r="OYH30" s="170"/>
      <c r="OYI30" s="170"/>
      <c r="OYJ30" s="170"/>
      <c r="OYK30" s="170"/>
      <c r="OYL30" s="170"/>
      <c r="OYM30" s="170"/>
      <c r="OYN30" s="170"/>
      <c r="OYO30" s="170"/>
      <c r="OYP30" s="170"/>
      <c r="OYQ30" s="170"/>
      <c r="OYR30" s="170"/>
      <c r="OYS30" s="170"/>
      <c r="OYT30" s="170"/>
      <c r="OYU30" s="170"/>
      <c r="OYV30" s="170"/>
      <c r="OYW30" s="170"/>
      <c r="OYX30" s="170"/>
      <c r="OYY30" s="170"/>
      <c r="OYZ30" s="170"/>
      <c r="OZA30" s="170"/>
      <c r="OZB30" s="170"/>
      <c r="OZC30" s="170"/>
      <c r="OZD30" s="170"/>
      <c r="OZE30" s="170"/>
      <c r="OZF30" s="170"/>
      <c r="OZG30" s="170"/>
      <c r="OZH30" s="170"/>
      <c r="OZI30" s="170"/>
      <c r="OZJ30" s="170"/>
      <c r="OZK30" s="170"/>
      <c r="OZL30" s="170"/>
      <c r="OZM30" s="170"/>
      <c r="OZN30" s="170"/>
      <c r="OZO30" s="170"/>
      <c r="OZP30" s="170"/>
      <c r="OZQ30" s="170"/>
      <c r="OZR30" s="170"/>
      <c r="OZS30" s="170"/>
      <c r="OZT30" s="170"/>
      <c r="OZU30" s="170"/>
      <c r="OZV30" s="170"/>
      <c r="OZW30" s="170"/>
      <c r="OZX30" s="170"/>
      <c r="OZY30" s="170"/>
      <c r="OZZ30" s="170"/>
      <c r="PAA30" s="170"/>
      <c r="PAB30" s="170"/>
      <c r="PAC30" s="170"/>
      <c r="PAD30" s="170"/>
      <c r="PAE30" s="170"/>
      <c r="PAF30" s="170"/>
      <c r="PAG30" s="170"/>
      <c r="PAH30" s="170"/>
      <c r="PAI30" s="170"/>
      <c r="PAJ30" s="170"/>
      <c r="PAK30" s="170"/>
      <c r="PAL30" s="170"/>
      <c r="PAM30" s="170"/>
      <c r="PAN30" s="170"/>
      <c r="PAO30" s="170"/>
      <c r="PAP30" s="170"/>
      <c r="PAQ30" s="170"/>
      <c r="PAR30" s="170"/>
      <c r="PAS30" s="170"/>
      <c r="PAT30" s="170"/>
      <c r="PAU30" s="170"/>
      <c r="PAV30" s="170"/>
      <c r="PAW30" s="170"/>
      <c r="PAX30" s="170"/>
      <c r="PAY30" s="170"/>
      <c r="PAZ30" s="170"/>
      <c r="PBA30" s="170"/>
      <c r="PBB30" s="170"/>
      <c r="PBC30" s="170"/>
      <c r="PBD30" s="170"/>
      <c r="PBE30" s="170"/>
      <c r="PBF30" s="170"/>
      <c r="PBG30" s="170"/>
      <c r="PBH30" s="170"/>
      <c r="PBI30" s="170"/>
      <c r="PBJ30" s="170"/>
      <c r="PBK30" s="170"/>
      <c r="PBL30" s="170"/>
      <c r="PBM30" s="170"/>
      <c r="PBN30" s="170"/>
      <c r="PBO30" s="170"/>
      <c r="PBP30" s="170"/>
      <c r="PBQ30" s="170"/>
      <c r="PBR30" s="170"/>
      <c r="PBS30" s="170"/>
      <c r="PBT30" s="170"/>
      <c r="PBU30" s="170"/>
      <c r="PBV30" s="170"/>
      <c r="PBW30" s="170"/>
      <c r="PBX30" s="170"/>
      <c r="PBY30" s="170"/>
      <c r="PBZ30" s="170"/>
      <c r="PCA30" s="170"/>
      <c r="PCB30" s="170"/>
      <c r="PCC30" s="170"/>
      <c r="PCD30" s="170"/>
      <c r="PCE30" s="170"/>
      <c r="PCF30" s="170"/>
      <c r="PCG30" s="170"/>
      <c r="PCH30" s="170"/>
      <c r="PCI30" s="170"/>
      <c r="PCJ30" s="170"/>
      <c r="PCK30" s="170"/>
      <c r="PCL30" s="170"/>
      <c r="PCM30" s="170"/>
      <c r="PCN30" s="170"/>
      <c r="PCO30" s="170"/>
      <c r="PCP30" s="170"/>
      <c r="PCQ30" s="170"/>
      <c r="PCR30" s="170"/>
      <c r="PCS30" s="170"/>
      <c r="PCT30" s="170"/>
      <c r="PCU30" s="170"/>
      <c r="PCV30" s="170"/>
      <c r="PCW30" s="170"/>
      <c r="PCX30" s="170"/>
      <c r="PCY30" s="170"/>
      <c r="PCZ30" s="170"/>
      <c r="PDA30" s="170"/>
      <c r="PDB30" s="170"/>
      <c r="PDC30" s="170"/>
      <c r="PDD30" s="170"/>
      <c r="PDE30" s="170"/>
      <c r="PDF30" s="170"/>
      <c r="PDG30" s="170"/>
      <c r="PDH30" s="170"/>
      <c r="PDI30" s="170"/>
      <c r="PDJ30" s="170"/>
      <c r="PDK30" s="170"/>
      <c r="PDL30" s="170"/>
      <c r="PDM30" s="170"/>
      <c r="PDN30" s="170"/>
      <c r="PDO30" s="170"/>
      <c r="PDP30" s="170"/>
      <c r="PDQ30" s="170"/>
      <c r="PDR30" s="170"/>
      <c r="PDS30" s="170"/>
      <c r="PDT30" s="170"/>
      <c r="PDU30" s="170"/>
      <c r="PDV30" s="170"/>
      <c r="PDW30" s="170"/>
      <c r="PDX30" s="170"/>
      <c r="PDY30" s="170"/>
      <c r="PDZ30" s="170"/>
      <c r="PEA30" s="170"/>
      <c r="PEB30" s="170"/>
      <c r="PEC30" s="170"/>
      <c r="PED30" s="170"/>
      <c r="PEE30" s="170"/>
      <c r="PEF30" s="170"/>
      <c r="PEG30" s="170"/>
      <c r="PEH30" s="170"/>
      <c r="PEI30" s="170"/>
      <c r="PEJ30" s="170"/>
      <c r="PEK30" s="170"/>
      <c r="PEL30" s="170"/>
      <c r="PEM30" s="170"/>
      <c r="PEN30" s="170"/>
      <c r="PEO30" s="170"/>
      <c r="PEP30" s="170"/>
      <c r="PEQ30" s="170"/>
      <c r="PER30" s="170"/>
      <c r="PES30" s="170"/>
      <c r="PET30" s="170"/>
      <c r="PEU30" s="170"/>
      <c r="PEV30" s="170"/>
      <c r="PEW30" s="170"/>
      <c r="PEX30" s="170"/>
      <c r="PEY30" s="170"/>
      <c r="PEZ30" s="170"/>
      <c r="PFA30" s="170"/>
      <c r="PFB30" s="170"/>
      <c r="PFC30" s="170"/>
      <c r="PFD30" s="170"/>
      <c r="PFE30" s="170"/>
      <c r="PFF30" s="170"/>
      <c r="PFG30" s="170"/>
      <c r="PFH30" s="170"/>
      <c r="PFI30" s="170"/>
      <c r="PFJ30" s="170"/>
      <c r="PFK30" s="170"/>
      <c r="PFL30" s="170"/>
      <c r="PFM30" s="170"/>
      <c r="PFN30" s="170"/>
      <c r="PFO30" s="170"/>
      <c r="PFP30" s="170"/>
      <c r="PFQ30" s="170"/>
      <c r="PFR30" s="170"/>
      <c r="PFS30" s="170"/>
      <c r="PFT30" s="170"/>
      <c r="PFU30" s="170"/>
      <c r="PFV30" s="170"/>
      <c r="PFW30" s="170"/>
      <c r="PFX30" s="170"/>
      <c r="PFY30" s="170"/>
      <c r="PFZ30" s="170"/>
      <c r="PGA30" s="170"/>
      <c r="PGB30" s="170"/>
      <c r="PGC30" s="170"/>
      <c r="PGD30" s="170"/>
      <c r="PGE30" s="170"/>
      <c r="PGF30" s="170"/>
      <c r="PGG30" s="170"/>
      <c r="PGH30" s="170"/>
      <c r="PGI30" s="170"/>
      <c r="PGJ30" s="170"/>
      <c r="PGK30" s="170"/>
      <c r="PGL30" s="170"/>
      <c r="PGM30" s="170"/>
      <c r="PGN30" s="170"/>
      <c r="PGO30" s="170"/>
      <c r="PGP30" s="170"/>
      <c r="PGQ30" s="170"/>
      <c r="PGR30" s="170"/>
      <c r="PGS30" s="170"/>
      <c r="PGT30" s="170"/>
      <c r="PGU30" s="170"/>
      <c r="PGV30" s="170"/>
      <c r="PGW30" s="170"/>
      <c r="PGX30" s="170"/>
      <c r="PGY30" s="170"/>
      <c r="PGZ30" s="170"/>
      <c r="PHA30" s="170"/>
      <c r="PHB30" s="170"/>
      <c r="PHC30" s="170"/>
      <c r="PHD30" s="170"/>
      <c r="PHE30" s="170"/>
      <c r="PHF30" s="170"/>
      <c r="PHG30" s="170"/>
      <c r="PHH30" s="170"/>
      <c r="PHI30" s="170"/>
      <c r="PHJ30" s="170"/>
      <c r="PHK30" s="170"/>
      <c r="PHL30" s="170"/>
      <c r="PHM30" s="170"/>
      <c r="PHN30" s="170"/>
      <c r="PHO30" s="170"/>
      <c r="PHP30" s="170"/>
      <c r="PHQ30" s="170"/>
      <c r="PHR30" s="170"/>
      <c r="PHS30" s="170"/>
      <c r="PHT30" s="170"/>
      <c r="PHU30" s="170"/>
      <c r="PHV30" s="170"/>
      <c r="PHW30" s="170"/>
      <c r="PHX30" s="170"/>
      <c r="PHY30" s="170"/>
      <c r="PHZ30" s="170"/>
      <c r="PIA30" s="170"/>
      <c r="PIB30" s="170"/>
      <c r="PIC30" s="170"/>
      <c r="PID30" s="170"/>
      <c r="PIE30" s="170"/>
      <c r="PIF30" s="170"/>
      <c r="PIG30" s="170"/>
      <c r="PIH30" s="170"/>
      <c r="PII30" s="170"/>
      <c r="PIJ30" s="170"/>
      <c r="PIK30" s="170"/>
      <c r="PIL30" s="170"/>
      <c r="PIM30" s="170"/>
      <c r="PIN30" s="170"/>
      <c r="PIO30" s="170"/>
      <c r="PIP30" s="170"/>
      <c r="PIQ30" s="170"/>
      <c r="PIR30" s="170"/>
      <c r="PIS30" s="170"/>
      <c r="PIT30" s="170"/>
      <c r="PIU30" s="170"/>
      <c r="PIV30" s="170"/>
      <c r="PIW30" s="170"/>
      <c r="PIX30" s="170"/>
      <c r="PIY30" s="170"/>
      <c r="PIZ30" s="170"/>
      <c r="PJA30" s="170"/>
      <c r="PJB30" s="170"/>
      <c r="PJC30" s="170"/>
      <c r="PJD30" s="170"/>
      <c r="PJE30" s="170"/>
      <c r="PJF30" s="170"/>
      <c r="PJG30" s="170"/>
      <c r="PJH30" s="170"/>
      <c r="PJI30" s="170"/>
      <c r="PJJ30" s="170"/>
      <c r="PJK30" s="170"/>
      <c r="PJL30" s="170"/>
      <c r="PJM30" s="170"/>
      <c r="PJN30" s="170"/>
      <c r="PJO30" s="170"/>
      <c r="PJP30" s="170"/>
      <c r="PJQ30" s="170"/>
      <c r="PJR30" s="170"/>
      <c r="PJS30" s="170"/>
      <c r="PJT30" s="170"/>
      <c r="PJU30" s="170"/>
      <c r="PJV30" s="170"/>
      <c r="PJW30" s="170"/>
      <c r="PJX30" s="170"/>
      <c r="PJY30" s="170"/>
      <c r="PJZ30" s="170"/>
      <c r="PKA30" s="170"/>
      <c r="PKB30" s="170"/>
      <c r="PKC30" s="170"/>
      <c r="PKD30" s="170"/>
      <c r="PKE30" s="170"/>
      <c r="PKF30" s="170"/>
      <c r="PKG30" s="170"/>
      <c r="PKH30" s="170"/>
      <c r="PKI30" s="170"/>
      <c r="PKJ30" s="170"/>
      <c r="PKK30" s="170"/>
      <c r="PKL30" s="170"/>
      <c r="PKM30" s="170"/>
      <c r="PKN30" s="170"/>
      <c r="PKO30" s="170"/>
      <c r="PKP30" s="170"/>
      <c r="PKQ30" s="170"/>
      <c r="PKR30" s="170"/>
      <c r="PKS30" s="170"/>
      <c r="PKT30" s="170"/>
      <c r="PKU30" s="170"/>
      <c r="PKV30" s="170"/>
      <c r="PKW30" s="170"/>
      <c r="PKX30" s="170"/>
      <c r="PKY30" s="170"/>
      <c r="PKZ30" s="170"/>
      <c r="PLA30" s="170"/>
      <c r="PLB30" s="170"/>
      <c r="PLC30" s="170"/>
      <c r="PLD30" s="170"/>
      <c r="PLE30" s="170"/>
      <c r="PLF30" s="170"/>
      <c r="PLG30" s="170"/>
      <c r="PLH30" s="170"/>
      <c r="PLI30" s="170"/>
      <c r="PLJ30" s="170"/>
      <c r="PLK30" s="170"/>
      <c r="PLL30" s="170"/>
      <c r="PLM30" s="170"/>
      <c r="PLN30" s="170"/>
      <c r="PLO30" s="170"/>
      <c r="PLP30" s="170"/>
      <c r="PLQ30" s="170"/>
      <c r="PLR30" s="170"/>
      <c r="PLS30" s="170"/>
      <c r="PLT30" s="170"/>
      <c r="PLU30" s="170"/>
      <c r="PLV30" s="170"/>
      <c r="PLW30" s="170"/>
      <c r="PLX30" s="170"/>
      <c r="PLY30" s="170"/>
      <c r="PLZ30" s="170"/>
      <c r="PMA30" s="170"/>
      <c r="PMB30" s="170"/>
      <c r="PMC30" s="170"/>
      <c r="PMD30" s="170"/>
      <c r="PME30" s="170"/>
      <c r="PMF30" s="170"/>
      <c r="PMG30" s="170"/>
      <c r="PMH30" s="170"/>
      <c r="PMI30" s="170"/>
      <c r="PMJ30" s="170"/>
      <c r="PMK30" s="170"/>
      <c r="PML30" s="170"/>
      <c r="PMM30" s="170"/>
      <c r="PMN30" s="170"/>
      <c r="PMO30" s="170"/>
      <c r="PMP30" s="170"/>
      <c r="PMQ30" s="170"/>
      <c r="PMR30" s="170"/>
      <c r="PMS30" s="170"/>
      <c r="PMT30" s="170"/>
      <c r="PMU30" s="170"/>
      <c r="PMV30" s="170"/>
      <c r="PMW30" s="170"/>
      <c r="PMX30" s="170"/>
      <c r="PMY30" s="170"/>
      <c r="PMZ30" s="170"/>
      <c r="PNA30" s="170"/>
      <c r="PNB30" s="170"/>
      <c r="PNC30" s="170"/>
      <c r="PND30" s="170"/>
      <c r="PNE30" s="170"/>
      <c r="PNF30" s="170"/>
      <c r="PNG30" s="170"/>
      <c r="PNH30" s="170"/>
      <c r="PNI30" s="170"/>
      <c r="PNJ30" s="170"/>
      <c r="PNK30" s="170"/>
      <c r="PNL30" s="170"/>
      <c r="PNM30" s="170"/>
      <c r="PNN30" s="170"/>
      <c r="PNO30" s="170"/>
      <c r="PNP30" s="170"/>
      <c r="PNQ30" s="170"/>
      <c r="PNR30" s="170"/>
      <c r="PNS30" s="170"/>
      <c r="PNT30" s="170"/>
      <c r="PNU30" s="170"/>
      <c r="PNV30" s="170"/>
      <c r="PNW30" s="170"/>
      <c r="PNX30" s="170"/>
      <c r="PNY30" s="170"/>
      <c r="PNZ30" s="170"/>
      <c r="POA30" s="170"/>
      <c r="POB30" s="170"/>
      <c r="POC30" s="170"/>
      <c r="POD30" s="170"/>
      <c r="POE30" s="170"/>
      <c r="POF30" s="170"/>
      <c r="POG30" s="170"/>
      <c r="POH30" s="170"/>
      <c r="POI30" s="170"/>
      <c r="POJ30" s="170"/>
      <c r="POK30" s="170"/>
      <c r="POL30" s="170"/>
      <c r="POM30" s="170"/>
      <c r="PON30" s="170"/>
      <c r="POO30" s="170"/>
      <c r="POP30" s="170"/>
      <c r="POQ30" s="170"/>
      <c r="POR30" s="170"/>
      <c r="POS30" s="170"/>
      <c r="POT30" s="170"/>
      <c r="POU30" s="170"/>
      <c r="POV30" s="170"/>
      <c r="POW30" s="170"/>
      <c r="POX30" s="170"/>
      <c r="POY30" s="170"/>
      <c r="POZ30" s="170"/>
      <c r="PPA30" s="170"/>
      <c r="PPB30" s="170"/>
      <c r="PPC30" s="170"/>
      <c r="PPD30" s="170"/>
      <c r="PPE30" s="170"/>
      <c r="PPF30" s="170"/>
      <c r="PPG30" s="170"/>
      <c r="PPH30" s="170"/>
      <c r="PPI30" s="170"/>
      <c r="PPJ30" s="170"/>
      <c r="PPK30" s="170"/>
      <c r="PPL30" s="170"/>
      <c r="PPM30" s="170"/>
      <c r="PPN30" s="170"/>
      <c r="PPO30" s="170"/>
      <c r="PPP30" s="170"/>
      <c r="PPQ30" s="170"/>
      <c r="PPR30" s="170"/>
      <c r="PPS30" s="170"/>
      <c r="PPT30" s="170"/>
      <c r="PPU30" s="170"/>
      <c r="PPV30" s="170"/>
      <c r="PPW30" s="170"/>
      <c r="PPX30" s="170"/>
      <c r="PPY30" s="170"/>
      <c r="PPZ30" s="170"/>
      <c r="PQA30" s="170"/>
      <c r="PQB30" s="170"/>
      <c r="PQC30" s="170"/>
      <c r="PQD30" s="170"/>
      <c r="PQE30" s="170"/>
      <c r="PQF30" s="170"/>
      <c r="PQG30" s="170"/>
      <c r="PQH30" s="170"/>
      <c r="PQI30" s="170"/>
      <c r="PQJ30" s="170"/>
      <c r="PQK30" s="170"/>
      <c r="PQL30" s="170"/>
      <c r="PQM30" s="170"/>
      <c r="PQN30" s="170"/>
      <c r="PQO30" s="170"/>
      <c r="PQP30" s="170"/>
      <c r="PQQ30" s="170"/>
      <c r="PQR30" s="170"/>
      <c r="PQS30" s="170"/>
      <c r="PQT30" s="170"/>
      <c r="PQU30" s="170"/>
      <c r="PQV30" s="170"/>
      <c r="PQW30" s="170"/>
      <c r="PQX30" s="170"/>
      <c r="PQY30" s="170"/>
      <c r="PQZ30" s="170"/>
      <c r="PRA30" s="170"/>
      <c r="PRB30" s="170"/>
      <c r="PRC30" s="170"/>
      <c r="PRD30" s="170"/>
      <c r="PRE30" s="170"/>
      <c r="PRF30" s="170"/>
      <c r="PRG30" s="170"/>
      <c r="PRH30" s="170"/>
      <c r="PRI30" s="170"/>
      <c r="PRJ30" s="170"/>
      <c r="PRK30" s="170"/>
      <c r="PRL30" s="170"/>
      <c r="PRM30" s="170"/>
      <c r="PRN30" s="170"/>
      <c r="PRO30" s="170"/>
      <c r="PRP30" s="170"/>
      <c r="PRQ30" s="170"/>
      <c r="PRR30" s="170"/>
      <c r="PRS30" s="170"/>
      <c r="PRT30" s="170"/>
      <c r="PRU30" s="170"/>
      <c r="PRV30" s="170"/>
      <c r="PRW30" s="170"/>
      <c r="PRX30" s="170"/>
      <c r="PRY30" s="170"/>
      <c r="PRZ30" s="170"/>
      <c r="PSA30" s="170"/>
      <c r="PSB30" s="170"/>
      <c r="PSC30" s="170"/>
      <c r="PSD30" s="170"/>
      <c r="PSE30" s="170"/>
      <c r="PSF30" s="170"/>
      <c r="PSG30" s="170"/>
      <c r="PSH30" s="170"/>
      <c r="PSI30" s="170"/>
      <c r="PSJ30" s="170"/>
      <c r="PSK30" s="170"/>
      <c r="PSL30" s="170"/>
      <c r="PSM30" s="170"/>
      <c r="PSN30" s="170"/>
      <c r="PSO30" s="170"/>
      <c r="PSP30" s="170"/>
      <c r="PSQ30" s="170"/>
      <c r="PSR30" s="170"/>
      <c r="PSS30" s="170"/>
      <c r="PST30" s="170"/>
      <c r="PSU30" s="170"/>
      <c r="PSV30" s="170"/>
      <c r="PSW30" s="170"/>
      <c r="PSX30" s="170"/>
      <c r="PSY30" s="170"/>
      <c r="PSZ30" s="170"/>
      <c r="PTA30" s="170"/>
      <c r="PTB30" s="170"/>
      <c r="PTC30" s="170"/>
      <c r="PTD30" s="170"/>
      <c r="PTE30" s="170"/>
      <c r="PTF30" s="170"/>
      <c r="PTG30" s="170"/>
      <c r="PTH30" s="170"/>
      <c r="PTI30" s="170"/>
      <c r="PTJ30" s="170"/>
      <c r="PTK30" s="170"/>
      <c r="PTL30" s="170"/>
      <c r="PTM30" s="170"/>
      <c r="PTN30" s="170"/>
      <c r="PTO30" s="170"/>
      <c r="PTP30" s="170"/>
      <c r="PTQ30" s="170"/>
      <c r="PTR30" s="170"/>
      <c r="PTS30" s="170"/>
      <c r="PTT30" s="170"/>
      <c r="PTU30" s="170"/>
      <c r="PTV30" s="170"/>
      <c r="PTW30" s="170"/>
      <c r="PTX30" s="170"/>
      <c r="PTY30" s="170"/>
      <c r="PTZ30" s="170"/>
      <c r="PUA30" s="170"/>
      <c r="PUB30" s="170"/>
      <c r="PUC30" s="170"/>
      <c r="PUD30" s="170"/>
      <c r="PUE30" s="170"/>
      <c r="PUF30" s="170"/>
      <c r="PUG30" s="170"/>
      <c r="PUH30" s="170"/>
      <c r="PUI30" s="170"/>
      <c r="PUJ30" s="170"/>
      <c r="PUK30" s="170"/>
      <c r="PUL30" s="170"/>
      <c r="PUM30" s="170"/>
      <c r="PUN30" s="170"/>
      <c r="PUO30" s="170"/>
      <c r="PUP30" s="170"/>
      <c r="PUQ30" s="170"/>
      <c r="PUR30" s="170"/>
      <c r="PUS30" s="170"/>
      <c r="PUT30" s="170"/>
      <c r="PUU30" s="170"/>
      <c r="PUV30" s="170"/>
      <c r="PUW30" s="170"/>
      <c r="PUX30" s="170"/>
      <c r="PUY30" s="170"/>
      <c r="PUZ30" s="170"/>
      <c r="PVA30" s="170"/>
      <c r="PVB30" s="170"/>
      <c r="PVC30" s="170"/>
      <c r="PVD30" s="170"/>
      <c r="PVE30" s="170"/>
      <c r="PVF30" s="170"/>
      <c r="PVG30" s="170"/>
      <c r="PVH30" s="170"/>
      <c r="PVI30" s="170"/>
      <c r="PVJ30" s="170"/>
      <c r="PVK30" s="170"/>
      <c r="PVL30" s="170"/>
      <c r="PVM30" s="170"/>
      <c r="PVN30" s="170"/>
      <c r="PVO30" s="170"/>
      <c r="PVP30" s="170"/>
      <c r="PVQ30" s="170"/>
      <c r="PVR30" s="170"/>
      <c r="PVS30" s="170"/>
      <c r="PVT30" s="170"/>
      <c r="PVU30" s="170"/>
      <c r="PVV30" s="170"/>
      <c r="PVW30" s="170"/>
      <c r="PVX30" s="170"/>
      <c r="PVY30" s="170"/>
      <c r="PVZ30" s="170"/>
      <c r="PWA30" s="170"/>
      <c r="PWB30" s="170"/>
      <c r="PWC30" s="170"/>
      <c r="PWD30" s="170"/>
      <c r="PWE30" s="170"/>
      <c r="PWF30" s="170"/>
      <c r="PWG30" s="170"/>
      <c r="PWH30" s="170"/>
      <c r="PWI30" s="170"/>
      <c r="PWJ30" s="170"/>
      <c r="PWK30" s="170"/>
      <c r="PWL30" s="170"/>
      <c r="PWM30" s="170"/>
      <c r="PWN30" s="170"/>
      <c r="PWO30" s="170"/>
      <c r="PWP30" s="170"/>
      <c r="PWQ30" s="170"/>
      <c r="PWR30" s="170"/>
      <c r="PWS30" s="170"/>
      <c r="PWT30" s="170"/>
      <c r="PWU30" s="170"/>
      <c r="PWV30" s="170"/>
      <c r="PWW30" s="170"/>
      <c r="PWX30" s="170"/>
      <c r="PWY30" s="170"/>
      <c r="PWZ30" s="170"/>
      <c r="PXA30" s="170"/>
      <c r="PXB30" s="170"/>
      <c r="PXC30" s="170"/>
      <c r="PXD30" s="170"/>
      <c r="PXE30" s="170"/>
      <c r="PXF30" s="170"/>
      <c r="PXG30" s="170"/>
      <c r="PXH30" s="170"/>
      <c r="PXI30" s="170"/>
      <c r="PXJ30" s="170"/>
      <c r="PXK30" s="170"/>
      <c r="PXL30" s="170"/>
      <c r="PXM30" s="170"/>
      <c r="PXN30" s="170"/>
      <c r="PXO30" s="170"/>
      <c r="PXP30" s="170"/>
      <c r="PXQ30" s="170"/>
      <c r="PXR30" s="170"/>
      <c r="PXS30" s="170"/>
      <c r="PXT30" s="170"/>
      <c r="PXU30" s="170"/>
      <c r="PXV30" s="170"/>
      <c r="PXW30" s="170"/>
      <c r="PXX30" s="170"/>
      <c r="PXY30" s="170"/>
      <c r="PXZ30" s="170"/>
      <c r="PYA30" s="170"/>
      <c r="PYB30" s="170"/>
      <c r="PYC30" s="170"/>
      <c r="PYD30" s="170"/>
      <c r="PYE30" s="170"/>
      <c r="PYF30" s="170"/>
      <c r="PYG30" s="170"/>
      <c r="PYH30" s="170"/>
      <c r="PYI30" s="170"/>
      <c r="PYJ30" s="170"/>
      <c r="PYK30" s="170"/>
      <c r="PYL30" s="170"/>
      <c r="PYM30" s="170"/>
      <c r="PYN30" s="170"/>
      <c r="PYO30" s="170"/>
      <c r="PYP30" s="170"/>
      <c r="PYQ30" s="170"/>
      <c r="PYR30" s="170"/>
      <c r="PYS30" s="170"/>
      <c r="PYT30" s="170"/>
      <c r="PYU30" s="170"/>
      <c r="PYV30" s="170"/>
      <c r="PYW30" s="170"/>
      <c r="PYX30" s="170"/>
      <c r="PYY30" s="170"/>
      <c r="PYZ30" s="170"/>
      <c r="PZA30" s="170"/>
      <c r="PZB30" s="170"/>
      <c r="PZC30" s="170"/>
      <c r="PZD30" s="170"/>
      <c r="PZE30" s="170"/>
      <c r="PZF30" s="170"/>
      <c r="PZG30" s="170"/>
      <c r="PZH30" s="170"/>
      <c r="PZI30" s="170"/>
      <c r="PZJ30" s="170"/>
      <c r="PZK30" s="170"/>
      <c r="PZL30" s="170"/>
      <c r="PZM30" s="170"/>
      <c r="PZN30" s="170"/>
      <c r="PZO30" s="170"/>
      <c r="PZP30" s="170"/>
      <c r="PZQ30" s="170"/>
      <c r="PZR30" s="170"/>
      <c r="PZS30" s="170"/>
      <c r="PZT30" s="170"/>
      <c r="PZU30" s="170"/>
      <c r="PZV30" s="170"/>
      <c r="PZW30" s="170"/>
      <c r="PZX30" s="170"/>
      <c r="PZY30" s="170"/>
      <c r="PZZ30" s="170"/>
      <c r="QAA30" s="170"/>
      <c r="QAB30" s="170"/>
      <c r="QAC30" s="170"/>
      <c r="QAD30" s="170"/>
      <c r="QAE30" s="170"/>
      <c r="QAF30" s="170"/>
      <c r="QAG30" s="170"/>
      <c r="QAH30" s="170"/>
      <c r="QAI30" s="170"/>
      <c r="QAJ30" s="170"/>
      <c r="QAK30" s="170"/>
      <c r="QAL30" s="170"/>
      <c r="QAM30" s="170"/>
      <c r="QAN30" s="170"/>
      <c r="QAO30" s="170"/>
      <c r="QAP30" s="170"/>
      <c r="QAQ30" s="170"/>
      <c r="QAR30" s="170"/>
      <c r="QAS30" s="170"/>
      <c r="QAT30" s="170"/>
      <c r="QAU30" s="170"/>
      <c r="QAV30" s="170"/>
      <c r="QAW30" s="170"/>
      <c r="QAX30" s="170"/>
      <c r="QAY30" s="170"/>
      <c r="QAZ30" s="170"/>
      <c r="QBA30" s="170"/>
      <c r="QBB30" s="170"/>
      <c r="QBC30" s="170"/>
      <c r="QBD30" s="170"/>
      <c r="QBE30" s="170"/>
      <c r="QBF30" s="170"/>
      <c r="QBG30" s="170"/>
      <c r="QBH30" s="170"/>
      <c r="QBI30" s="170"/>
      <c r="QBJ30" s="170"/>
      <c r="QBK30" s="170"/>
      <c r="QBL30" s="170"/>
      <c r="QBM30" s="170"/>
      <c r="QBN30" s="170"/>
      <c r="QBO30" s="170"/>
      <c r="QBP30" s="170"/>
      <c r="QBQ30" s="170"/>
      <c r="QBR30" s="170"/>
      <c r="QBS30" s="170"/>
      <c r="QBT30" s="170"/>
      <c r="QBU30" s="170"/>
      <c r="QBV30" s="170"/>
      <c r="QBW30" s="170"/>
      <c r="QBX30" s="170"/>
      <c r="QBY30" s="170"/>
      <c r="QBZ30" s="170"/>
      <c r="QCA30" s="170"/>
      <c r="QCB30" s="170"/>
      <c r="QCC30" s="170"/>
      <c r="QCD30" s="170"/>
      <c r="QCE30" s="170"/>
      <c r="QCF30" s="170"/>
      <c r="QCG30" s="170"/>
      <c r="QCH30" s="170"/>
      <c r="QCI30" s="170"/>
      <c r="QCJ30" s="170"/>
      <c r="QCK30" s="170"/>
      <c r="QCL30" s="170"/>
      <c r="QCM30" s="170"/>
      <c r="QCN30" s="170"/>
      <c r="QCO30" s="170"/>
      <c r="QCP30" s="170"/>
      <c r="QCQ30" s="170"/>
      <c r="QCR30" s="170"/>
      <c r="QCS30" s="170"/>
      <c r="QCT30" s="170"/>
      <c r="QCU30" s="170"/>
      <c r="QCV30" s="170"/>
      <c r="QCW30" s="170"/>
      <c r="QCX30" s="170"/>
      <c r="QCY30" s="170"/>
      <c r="QCZ30" s="170"/>
      <c r="QDA30" s="170"/>
      <c r="QDB30" s="170"/>
      <c r="QDC30" s="170"/>
      <c r="QDD30" s="170"/>
      <c r="QDE30" s="170"/>
      <c r="QDF30" s="170"/>
      <c r="QDG30" s="170"/>
      <c r="QDH30" s="170"/>
      <c r="QDI30" s="170"/>
      <c r="QDJ30" s="170"/>
      <c r="QDK30" s="170"/>
      <c r="QDL30" s="170"/>
      <c r="QDM30" s="170"/>
      <c r="QDN30" s="170"/>
      <c r="QDO30" s="170"/>
      <c r="QDP30" s="170"/>
      <c r="QDQ30" s="170"/>
      <c r="QDR30" s="170"/>
      <c r="QDS30" s="170"/>
      <c r="QDT30" s="170"/>
      <c r="QDU30" s="170"/>
      <c r="QDV30" s="170"/>
      <c r="QDW30" s="170"/>
      <c r="QDX30" s="170"/>
      <c r="QDY30" s="170"/>
      <c r="QDZ30" s="170"/>
      <c r="QEA30" s="170"/>
      <c r="QEB30" s="170"/>
      <c r="QEC30" s="170"/>
      <c r="QED30" s="170"/>
      <c r="QEE30" s="170"/>
      <c r="QEF30" s="170"/>
      <c r="QEG30" s="170"/>
      <c r="QEH30" s="170"/>
      <c r="QEI30" s="170"/>
      <c r="QEJ30" s="170"/>
      <c r="QEK30" s="170"/>
      <c r="QEL30" s="170"/>
      <c r="QEM30" s="170"/>
      <c r="QEN30" s="170"/>
      <c r="QEO30" s="170"/>
      <c r="QEP30" s="170"/>
      <c r="QEQ30" s="170"/>
      <c r="QER30" s="170"/>
      <c r="QES30" s="170"/>
      <c r="QET30" s="170"/>
      <c r="QEU30" s="170"/>
      <c r="QEV30" s="170"/>
      <c r="QEW30" s="170"/>
      <c r="QEX30" s="170"/>
      <c r="QEY30" s="170"/>
      <c r="QEZ30" s="170"/>
      <c r="QFA30" s="170"/>
      <c r="QFB30" s="170"/>
      <c r="QFC30" s="170"/>
      <c r="QFD30" s="170"/>
      <c r="QFE30" s="170"/>
      <c r="QFF30" s="170"/>
      <c r="QFG30" s="170"/>
      <c r="QFH30" s="170"/>
      <c r="QFI30" s="170"/>
      <c r="QFJ30" s="170"/>
      <c r="QFK30" s="170"/>
      <c r="QFL30" s="170"/>
      <c r="QFM30" s="170"/>
      <c r="QFN30" s="170"/>
      <c r="QFO30" s="170"/>
      <c r="QFP30" s="170"/>
      <c r="QFQ30" s="170"/>
      <c r="QFR30" s="170"/>
      <c r="QFS30" s="170"/>
      <c r="QFT30" s="170"/>
      <c r="QFU30" s="170"/>
      <c r="QFV30" s="170"/>
      <c r="QFW30" s="170"/>
      <c r="QFX30" s="170"/>
      <c r="QFY30" s="170"/>
      <c r="QFZ30" s="170"/>
      <c r="QGA30" s="170"/>
      <c r="QGB30" s="170"/>
      <c r="QGC30" s="170"/>
      <c r="QGD30" s="170"/>
      <c r="QGE30" s="170"/>
      <c r="QGF30" s="170"/>
      <c r="QGG30" s="170"/>
      <c r="QGH30" s="170"/>
      <c r="QGI30" s="170"/>
      <c r="QGJ30" s="170"/>
      <c r="QGK30" s="170"/>
      <c r="QGL30" s="170"/>
      <c r="QGM30" s="170"/>
      <c r="QGN30" s="170"/>
      <c r="QGO30" s="170"/>
      <c r="QGP30" s="170"/>
      <c r="QGQ30" s="170"/>
      <c r="QGR30" s="170"/>
      <c r="QGS30" s="170"/>
      <c r="QGT30" s="170"/>
      <c r="QGU30" s="170"/>
      <c r="QGV30" s="170"/>
      <c r="QGW30" s="170"/>
      <c r="QGX30" s="170"/>
      <c r="QGY30" s="170"/>
      <c r="QGZ30" s="170"/>
      <c r="QHA30" s="170"/>
      <c r="QHB30" s="170"/>
      <c r="QHC30" s="170"/>
      <c r="QHD30" s="170"/>
      <c r="QHE30" s="170"/>
      <c r="QHF30" s="170"/>
      <c r="QHG30" s="170"/>
      <c r="QHH30" s="170"/>
      <c r="QHI30" s="170"/>
      <c r="QHJ30" s="170"/>
      <c r="QHK30" s="170"/>
      <c r="QHL30" s="170"/>
      <c r="QHM30" s="170"/>
      <c r="QHN30" s="170"/>
      <c r="QHO30" s="170"/>
      <c r="QHP30" s="170"/>
      <c r="QHQ30" s="170"/>
      <c r="QHR30" s="170"/>
      <c r="QHS30" s="170"/>
      <c r="QHT30" s="170"/>
      <c r="QHU30" s="170"/>
      <c r="QHV30" s="170"/>
      <c r="QHW30" s="170"/>
      <c r="QHX30" s="170"/>
      <c r="QHY30" s="170"/>
      <c r="QHZ30" s="170"/>
      <c r="QIA30" s="170"/>
      <c r="QIB30" s="170"/>
      <c r="QIC30" s="170"/>
      <c r="QID30" s="170"/>
      <c r="QIE30" s="170"/>
      <c r="QIF30" s="170"/>
      <c r="QIG30" s="170"/>
      <c r="QIH30" s="170"/>
      <c r="QII30" s="170"/>
      <c r="QIJ30" s="170"/>
      <c r="QIK30" s="170"/>
      <c r="QIL30" s="170"/>
      <c r="QIM30" s="170"/>
      <c r="QIN30" s="170"/>
      <c r="QIO30" s="170"/>
      <c r="QIP30" s="170"/>
      <c r="QIQ30" s="170"/>
      <c r="QIR30" s="170"/>
      <c r="QIS30" s="170"/>
      <c r="QIT30" s="170"/>
      <c r="QIU30" s="170"/>
      <c r="QIV30" s="170"/>
      <c r="QIW30" s="170"/>
      <c r="QIX30" s="170"/>
      <c r="QIY30" s="170"/>
      <c r="QIZ30" s="170"/>
      <c r="QJA30" s="170"/>
      <c r="QJB30" s="170"/>
      <c r="QJC30" s="170"/>
      <c r="QJD30" s="170"/>
      <c r="QJE30" s="170"/>
      <c r="QJF30" s="170"/>
      <c r="QJG30" s="170"/>
      <c r="QJH30" s="170"/>
      <c r="QJI30" s="170"/>
      <c r="QJJ30" s="170"/>
      <c r="QJK30" s="170"/>
      <c r="QJL30" s="170"/>
      <c r="QJM30" s="170"/>
      <c r="QJN30" s="170"/>
      <c r="QJO30" s="170"/>
      <c r="QJP30" s="170"/>
      <c r="QJQ30" s="170"/>
      <c r="QJR30" s="170"/>
      <c r="QJS30" s="170"/>
      <c r="QJT30" s="170"/>
      <c r="QJU30" s="170"/>
      <c r="QJV30" s="170"/>
      <c r="QJW30" s="170"/>
      <c r="QJX30" s="170"/>
      <c r="QJY30" s="170"/>
      <c r="QJZ30" s="170"/>
      <c r="QKA30" s="170"/>
      <c r="QKB30" s="170"/>
      <c r="QKC30" s="170"/>
      <c r="QKD30" s="170"/>
      <c r="QKE30" s="170"/>
      <c r="QKF30" s="170"/>
      <c r="QKG30" s="170"/>
      <c r="QKH30" s="170"/>
      <c r="QKI30" s="170"/>
      <c r="QKJ30" s="170"/>
      <c r="QKK30" s="170"/>
      <c r="QKL30" s="170"/>
      <c r="QKM30" s="170"/>
      <c r="QKN30" s="170"/>
      <c r="QKO30" s="170"/>
      <c r="QKP30" s="170"/>
      <c r="QKQ30" s="170"/>
      <c r="QKR30" s="170"/>
      <c r="QKS30" s="170"/>
      <c r="QKT30" s="170"/>
      <c r="QKU30" s="170"/>
      <c r="QKV30" s="170"/>
      <c r="QKW30" s="170"/>
      <c r="QKX30" s="170"/>
      <c r="QKY30" s="170"/>
      <c r="QKZ30" s="170"/>
      <c r="QLA30" s="170"/>
      <c r="QLB30" s="170"/>
      <c r="QLC30" s="170"/>
      <c r="QLD30" s="170"/>
      <c r="QLE30" s="170"/>
      <c r="QLF30" s="170"/>
      <c r="QLG30" s="170"/>
      <c r="QLH30" s="170"/>
      <c r="QLI30" s="170"/>
      <c r="QLJ30" s="170"/>
      <c r="QLK30" s="170"/>
      <c r="QLL30" s="170"/>
      <c r="QLM30" s="170"/>
      <c r="QLN30" s="170"/>
      <c r="QLO30" s="170"/>
      <c r="QLP30" s="170"/>
      <c r="QLQ30" s="170"/>
      <c r="QLR30" s="170"/>
      <c r="QLS30" s="170"/>
      <c r="QLT30" s="170"/>
      <c r="QLU30" s="170"/>
      <c r="QLV30" s="170"/>
      <c r="QLW30" s="170"/>
      <c r="QLX30" s="170"/>
      <c r="QLY30" s="170"/>
      <c r="QLZ30" s="170"/>
      <c r="QMA30" s="170"/>
      <c r="QMB30" s="170"/>
      <c r="QMC30" s="170"/>
      <c r="QMD30" s="170"/>
      <c r="QME30" s="170"/>
      <c r="QMF30" s="170"/>
      <c r="QMG30" s="170"/>
      <c r="QMH30" s="170"/>
      <c r="QMI30" s="170"/>
      <c r="QMJ30" s="170"/>
      <c r="QMK30" s="170"/>
      <c r="QML30" s="170"/>
      <c r="QMM30" s="170"/>
      <c r="QMN30" s="170"/>
      <c r="QMO30" s="170"/>
      <c r="QMP30" s="170"/>
      <c r="QMQ30" s="170"/>
      <c r="QMR30" s="170"/>
      <c r="QMS30" s="170"/>
      <c r="QMT30" s="170"/>
      <c r="QMU30" s="170"/>
      <c r="QMV30" s="170"/>
      <c r="QMW30" s="170"/>
      <c r="QMX30" s="170"/>
      <c r="QMY30" s="170"/>
      <c r="QMZ30" s="170"/>
      <c r="QNA30" s="170"/>
      <c r="QNB30" s="170"/>
      <c r="QNC30" s="170"/>
      <c r="QND30" s="170"/>
      <c r="QNE30" s="170"/>
      <c r="QNF30" s="170"/>
      <c r="QNG30" s="170"/>
      <c r="QNH30" s="170"/>
      <c r="QNI30" s="170"/>
      <c r="QNJ30" s="170"/>
      <c r="QNK30" s="170"/>
      <c r="QNL30" s="170"/>
      <c r="QNM30" s="170"/>
      <c r="QNN30" s="170"/>
      <c r="QNO30" s="170"/>
      <c r="QNP30" s="170"/>
      <c r="QNQ30" s="170"/>
      <c r="QNR30" s="170"/>
      <c r="QNS30" s="170"/>
      <c r="QNT30" s="170"/>
      <c r="QNU30" s="170"/>
      <c r="QNV30" s="170"/>
      <c r="QNW30" s="170"/>
      <c r="QNX30" s="170"/>
      <c r="QNY30" s="170"/>
      <c r="QNZ30" s="170"/>
      <c r="QOA30" s="170"/>
      <c r="QOB30" s="170"/>
      <c r="QOC30" s="170"/>
      <c r="QOD30" s="170"/>
      <c r="QOE30" s="170"/>
      <c r="QOF30" s="170"/>
      <c r="QOG30" s="170"/>
      <c r="QOH30" s="170"/>
      <c r="QOI30" s="170"/>
      <c r="QOJ30" s="170"/>
      <c r="QOK30" s="170"/>
      <c r="QOL30" s="170"/>
      <c r="QOM30" s="170"/>
      <c r="QON30" s="170"/>
      <c r="QOO30" s="170"/>
      <c r="QOP30" s="170"/>
      <c r="QOQ30" s="170"/>
      <c r="QOR30" s="170"/>
      <c r="QOS30" s="170"/>
      <c r="QOT30" s="170"/>
      <c r="QOU30" s="170"/>
      <c r="QOV30" s="170"/>
      <c r="QOW30" s="170"/>
      <c r="QOX30" s="170"/>
      <c r="QOY30" s="170"/>
      <c r="QOZ30" s="170"/>
      <c r="QPA30" s="170"/>
      <c r="QPB30" s="170"/>
      <c r="QPC30" s="170"/>
      <c r="QPD30" s="170"/>
      <c r="QPE30" s="170"/>
      <c r="QPF30" s="170"/>
      <c r="QPG30" s="170"/>
      <c r="QPH30" s="170"/>
      <c r="QPI30" s="170"/>
      <c r="QPJ30" s="170"/>
      <c r="QPK30" s="170"/>
      <c r="QPL30" s="170"/>
      <c r="QPM30" s="170"/>
      <c r="QPN30" s="170"/>
      <c r="QPO30" s="170"/>
      <c r="QPP30" s="170"/>
      <c r="QPQ30" s="170"/>
      <c r="QPR30" s="170"/>
      <c r="QPS30" s="170"/>
      <c r="QPT30" s="170"/>
      <c r="QPU30" s="170"/>
      <c r="QPV30" s="170"/>
      <c r="QPW30" s="170"/>
      <c r="QPX30" s="170"/>
      <c r="QPY30" s="170"/>
      <c r="QPZ30" s="170"/>
      <c r="QQA30" s="170"/>
      <c r="QQB30" s="170"/>
      <c r="QQC30" s="170"/>
      <c r="QQD30" s="170"/>
      <c r="QQE30" s="170"/>
      <c r="QQF30" s="170"/>
      <c r="QQG30" s="170"/>
      <c r="QQH30" s="170"/>
      <c r="QQI30" s="170"/>
      <c r="QQJ30" s="170"/>
      <c r="QQK30" s="170"/>
      <c r="QQL30" s="170"/>
      <c r="QQM30" s="170"/>
      <c r="QQN30" s="170"/>
      <c r="QQO30" s="170"/>
      <c r="QQP30" s="170"/>
      <c r="QQQ30" s="170"/>
      <c r="QQR30" s="170"/>
      <c r="QQS30" s="170"/>
      <c r="QQT30" s="170"/>
      <c r="QQU30" s="170"/>
      <c r="QQV30" s="170"/>
      <c r="QQW30" s="170"/>
      <c r="QQX30" s="170"/>
      <c r="QQY30" s="170"/>
      <c r="QQZ30" s="170"/>
      <c r="QRA30" s="170"/>
      <c r="QRB30" s="170"/>
      <c r="QRC30" s="170"/>
      <c r="QRD30" s="170"/>
      <c r="QRE30" s="170"/>
      <c r="QRF30" s="170"/>
      <c r="QRG30" s="170"/>
      <c r="QRH30" s="170"/>
      <c r="QRI30" s="170"/>
      <c r="QRJ30" s="170"/>
      <c r="QRK30" s="170"/>
      <c r="QRL30" s="170"/>
      <c r="QRM30" s="170"/>
      <c r="QRN30" s="170"/>
      <c r="QRO30" s="170"/>
      <c r="QRP30" s="170"/>
      <c r="QRQ30" s="170"/>
      <c r="QRR30" s="170"/>
      <c r="QRS30" s="170"/>
      <c r="QRT30" s="170"/>
      <c r="QRU30" s="170"/>
      <c r="QRV30" s="170"/>
      <c r="QRW30" s="170"/>
      <c r="QRX30" s="170"/>
      <c r="QRY30" s="170"/>
      <c r="QRZ30" s="170"/>
      <c r="QSA30" s="170"/>
      <c r="QSB30" s="170"/>
      <c r="QSC30" s="170"/>
      <c r="QSD30" s="170"/>
      <c r="QSE30" s="170"/>
      <c r="QSF30" s="170"/>
      <c r="QSG30" s="170"/>
      <c r="QSH30" s="170"/>
      <c r="QSI30" s="170"/>
      <c r="QSJ30" s="170"/>
      <c r="QSK30" s="170"/>
      <c r="QSL30" s="170"/>
      <c r="QSM30" s="170"/>
      <c r="QSN30" s="170"/>
      <c r="QSO30" s="170"/>
      <c r="QSP30" s="170"/>
      <c r="QSQ30" s="170"/>
      <c r="QSR30" s="170"/>
      <c r="QSS30" s="170"/>
      <c r="QST30" s="170"/>
      <c r="QSU30" s="170"/>
      <c r="QSV30" s="170"/>
      <c r="QSW30" s="170"/>
      <c r="QSX30" s="170"/>
      <c r="QSY30" s="170"/>
      <c r="QSZ30" s="170"/>
      <c r="QTA30" s="170"/>
      <c r="QTB30" s="170"/>
      <c r="QTC30" s="170"/>
      <c r="QTD30" s="170"/>
      <c r="QTE30" s="170"/>
      <c r="QTF30" s="170"/>
      <c r="QTG30" s="170"/>
      <c r="QTH30" s="170"/>
      <c r="QTI30" s="170"/>
      <c r="QTJ30" s="170"/>
      <c r="QTK30" s="170"/>
      <c r="QTL30" s="170"/>
      <c r="QTM30" s="170"/>
      <c r="QTN30" s="170"/>
      <c r="QTO30" s="170"/>
      <c r="QTP30" s="170"/>
      <c r="QTQ30" s="170"/>
      <c r="QTR30" s="170"/>
      <c r="QTS30" s="170"/>
      <c r="QTT30" s="170"/>
      <c r="QTU30" s="170"/>
      <c r="QTV30" s="170"/>
      <c r="QTW30" s="170"/>
      <c r="QTX30" s="170"/>
      <c r="QTY30" s="170"/>
      <c r="QTZ30" s="170"/>
      <c r="QUA30" s="170"/>
      <c r="QUB30" s="170"/>
      <c r="QUC30" s="170"/>
      <c r="QUD30" s="170"/>
      <c r="QUE30" s="170"/>
      <c r="QUF30" s="170"/>
      <c r="QUG30" s="170"/>
      <c r="QUH30" s="170"/>
      <c r="QUI30" s="170"/>
      <c r="QUJ30" s="170"/>
      <c r="QUK30" s="170"/>
      <c r="QUL30" s="170"/>
      <c r="QUM30" s="170"/>
      <c r="QUN30" s="170"/>
      <c r="QUO30" s="170"/>
      <c r="QUP30" s="170"/>
      <c r="QUQ30" s="170"/>
      <c r="QUR30" s="170"/>
      <c r="QUS30" s="170"/>
      <c r="QUT30" s="170"/>
      <c r="QUU30" s="170"/>
      <c r="QUV30" s="170"/>
      <c r="QUW30" s="170"/>
      <c r="QUX30" s="170"/>
      <c r="QUY30" s="170"/>
      <c r="QUZ30" s="170"/>
      <c r="QVA30" s="170"/>
      <c r="QVB30" s="170"/>
      <c r="QVC30" s="170"/>
      <c r="QVD30" s="170"/>
      <c r="QVE30" s="170"/>
      <c r="QVF30" s="170"/>
      <c r="QVG30" s="170"/>
      <c r="QVH30" s="170"/>
      <c r="QVI30" s="170"/>
      <c r="QVJ30" s="170"/>
      <c r="QVK30" s="170"/>
      <c r="QVL30" s="170"/>
      <c r="QVM30" s="170"/>
      <c r="QVN30" s="170"/>
      <c r="QVO30" s="170"/>
      <c r="QVP30" s="170"/>
      <c r="QVQ30" s="170"/>
      <c r="QVR30" s="170"/>
      <c r="QVS30" s="170"/>
      <c r="QVT30" s="170"/>
      <c r="QVU30" s="170"/>
      <c r="QVV30" s="170"/>
      <c r="QVW30" s="170"/>
      <c r="QVX30" s="170"/>
      <c r="QVY30" s="170"/>
      <c r="QVZ30" s="170"/>
      <c r="QWA30" s="170"/>
      <c r="QWB30" s="170"/>
      <c r="QWC30" s="170"/>
      <c r="QWD30" s="170"/>
      <c r="QWE30" s="170"/>
      <c r="QWF30" s="170"/>
      <c r="QWG30" s="170"/>
      <c r="QWH30" s="170"/>
      <c r="QWI30" s="170"/>
      <c r="QWJ30" s="170"/>
      <c r="QWK30" s="170"/>
      <c r="QWL30" s="170"/>
      <c r="QWM30" s="170"/>
      <c r="QWN30" s="170"/>
      <c r="QWO30" s="170"/>
      <c r="QWP30" s="170"/>
      <c r="QWQ30" s="170"/>
      <c r="QWR30" s="170"/>
      <c r="QWS30" s="170"/>
      <c r="QWT30" s="170"/>
      <c r="QWU30" s="170"/>
      <c r="QWV30" s="170"/>
      <c r="QWW30" s="170"/>
      <c r="QWX30" s="170"/>
      <c r="QWY30" s="170"/>
      <c r="QWZ30" s="170"/>
      <c r="QXA30" s="170"/>
      <c r="QXB30" s="170"/>
      <c r="QXC30" s="170"/>
      <c r="QXD30" s="170"/>
      <c r="QXE30" s="170"/>
      <c r="QXF30" s="170"/>
      <c r="QXG30" s="170"/>
      <c r="QXH30" s="170"/>
      <c r="QXI30" s="170"/>
      <c r="QXJ30" s="170"/>
      <c r="QXK30" s="170"/>
      <c r="QXL30" s="170"/>
      <c r="QXM30" s="170"/>
      <c r="QXN30" s="170"/>
      <c r="QXO30" s="170"/>
      <c r="QXP30" s="170"/>
      <c r="QXQ30" s="170"/>
      <c r="QXR30" s="170"/>
      <c r="QXS30" s="170"/>
      <c r="QXT30" s="170"/>
      <c r="QXU30" s="170"/>
      <c r="QXV30" s="170"/>
      <c r="QXW30" s="170"/>
      <c r="QXX30" s="170"/>
      <c r="QXY30" s="170"/>
      <c r="QXZ30" s="170"/>
      <c r="QYA30" s="170"/>
      <c r="QYB30" s="170"/>
      <c r="QYC30" s="170"/>
      <c r="QYD30" s="170"/>
      <c r="QYE30" s="170"/>
      <c r="QYF30" s="170"/>
      <c r="QYG30" s="170"/>
      <c r="QYH30" s="170"/>
      <c r="QYI30" s="170"/>
      <c r="QYJ30" s="170"/>
      <c r="QYK30" s="170"/>
      <c r="QYL30" s="170"/>
      <c r="QYM30" s="170"/>
      <c r="QYN30" s="170"/>
      <c r="QYO30" s="170"/>
      <c r="QYP30" s="170"/>
      <c r="QYQ30" s="170"/>
      <c r="QYR30" s="170"/>
      <c r="QYS30" s="170"/>
      <c r="QYT30" s="170"/>
      <c r="QYU30" s="170"/>
      <c r="QYV30" s="170"/>
      <c r="QYW30" s="170"/>
      <c r="QYX30" s="170"/>
      <c r="QYY30" s="170"/>
      <c r="QYZ30" s="170"/>
      <c r="QZA30" s="170"/>
      <c r="QZB30" s="170"/>
      <c r="QZC30" s="170"/>
      <c r="QZD30" s="170"/>
      <c r="QZE30" s="170"/>
      <c r="QZF30" s="170"/>
      <c r="QZG30" s="170"/>
      <c r="QZH30" s="170"/>
      <c r="QZI30" s="170"/>
      <c r="QZJ30" s="170"/>
      <c r="QZK30" s="170"/>
      <c r="QZL30" s="170"/>
      <c r="QZM30" s="170"/>
      <c r="QZN30" s="170"/>
      <c r="QZO30" s="170"/>
      <c r="QZP30" s="170"/>
      <c r="QZQ30" s="170"/>
      <c r="QZR30" s="170"/>
      <c r="QZS30" s="170"/>
      <c r="QZT30" s="170"/>
      <c r="QZU30" s="170"/>
      <c r="QZV30" s="170"/>
      <c r="QZW30" s="170"/>
      <c r="QZX30" s="170"/>
      <c r="QZY30" s="170"/>
      <c r="QZZ30" s="170"/>
      <c r="RAA30" s="170"/>
      <c r="RAB30" s="170"/>
      <c r="RAC30" s="170"/>
      <c r="RAD30" s="170"/>
      <c r="RAE30" s="170"/>
      <c r="RAF30" s="170"/>
      <c r="RAG30" s="170"/>
      <c r="RAH30" s="170"/>
      <c r="RAI30" s="170"/>
      <c r="RAJ30" s="170"/>
      <c r="RAK30" s="170"/>
      <c r="RAL30" s="170"/>
      <c r="RAM30" s="170"/>
      <c r="RAN30" s="170"/>
      <c r="RAO30" s="170"/>
      <c r="RAP30" s="170"/>
      <c r="RAQ30" s="170"/>
      <c r="RAR30" s="170"/>
      <c r="RAS30" s="170"/>
      <c r="RAT30" s="170"/>
      <c r="RAU30" s="170"/>
      <c r="RAV30" s="170"/>
      <c r="RAW30" s="170"/>
      <c r="RAX30" s="170"/>
      <c r="RAY30" s="170"/>
      <c r="RAZ30" s="170"/>
      <c r="RBA30" s="170"/>
      <c r="RBB30" s="170"/>
      <c r="RBC30" s="170"/>
      <c r="RBD30" s="170"/>
      <c r="RBE30" s="170"/>
      <c r="RBF30" s="170"/>
      <c r="RBG30" s="170"/>
      <c r="RBH30" s="170"/>
      <c r="RBI30" s="170"/>
      <c r="RBJ30" s="170"/>
      <c r="RBK30" s="170"/>
      <c r="RBL30" s="170"/>
      <c r="RBM30" s="170"/>
      <c r="RBN30" s="170"/>
      <c r="RBO30" s="170"/>
      <c r="RBP30" s="170"/>
      <c r="RBQ30" s="170"/>
      <c r="RBR30" s="170"/>
      <c r="RBS30" s="170"/>
      <c r="RBT30" s="170"/>
      <c r="RBU30" s="170"/>
      <c r="RBV30" s="170"/>
      <c r="RBW30" s="170"/>
      <c r="RBX30" s="170"/>
      <c r="RBY30" s="170"/>
      <c r="RBZ30" s="170"/>
      <c r="RCA30" s="170"/>
      <c r="RCB30" s="170"/>
      <c r="RCC30" s="170"/>
      <c r="RCD30" s="170"/>
      <c r="RCE30" s="170"/>
      <c r="RCF30" s="170"/>
      <c r="RCG30" s="170"/>
      <c r="RCH30" s="170"/>
      <c r="RCI30" s="170"/>
      <c r="RCJ30" s="170"/>
      <c r="RCK30" s="170"/>
      <c r="RCL30" s="170"/>
      <c r="RCM30" s="170"/>
      <c r="RCN30" s="170"/>
      <c r="RCO30" s="170"/>
      <c r="RCP30" s="170"/>
      <c r="RCQ30" s="170"/>
      <c r="RCR30" s="170"/>
      <c r="RCS30" s="170"/>
      <c r="RCT30" s="170"/>
      <c r="RCU30" s="170"/>
      <c r="RCV30" s="170"/>
      <c r="RCW30" s="170"/>
      <c r="RCX30" s="170"/>
      <c r="RCY30" s="170"/>
      <c r="RCZ30" s="170"/>
      <c r="RDA30" s="170"/>
      <c r="RDB30" s="170"/>
      <c r="RDC30" s="170"/>
      <c r="RDD30" s="170"/>
      <c r="RDE30" s="170"/>
      <c r="RDF30" s="170"/>
      <c r="RDG30" s="170"/>
      <c r="RDH30" s="170"/>
      <c r="RDI30" s="170"/>
      <c r="RDJ30" s="170"/>
      <c r="RDK30" s="170"/>
      <c r="RDL30" s="170"/>
      <c r="RDM30" s="170"/>
      <c r="RDN30" s="170"/>
      <c r="RDO30" s="170"/>
      <c r="RDP30" s="170"/>
      <c r="RDQ30" s="170"/>
      <c r="RDR30" s="170"/>
      <c r="RDS30" s="170"/>
      <c r="RDT30" s="170"/>
      <c r="RDU30" s="170"/>
      <c r="RDV30" s="170"/>
      <c r="RDW30" s="170"/>
      <c r="RDX30" s="170"/>
      <c r="RDY30" s="170"/>
      <c r="RDZ30" s="170"/>
      <c r="REA30" s="170"/>
      <c r="REB30" s="170"/>
      <c r="REC30" s="170"/>
      <c r="RED30" s="170"/>
      <c r="REE30" s="170"/>
      <c r="REF30" s="170"/>
      <c r="REG30" s="170"/>
      <c r="REH30" s="170"/>
      <c r="REI30" s="170"/>
      <c r="REJ30" s="170"/>
      <c r="REK30" s="170"/>
      <c r="REL30" s="170"/>
      <c r="REM30" s="170"/>
      <c r="REN30" s="170"/>
      <c r="REO30" s="170"/>
      <c r="REP30" s="170"/>
      <c r="REQ30" s="170"/>
      <c r="RER30" s="170"/>
      <c r="RES30" s="170"/>
      <c r="RET30" s="170"/>
      <c r="REU30" s="170"/>
      <c r="REV30" s="170"/>
      <c r="REW30" s="170"/>
      <c r="REX30" s="170"/>
      <c r="REY30" s="170"/>
      <c r="REZ30" s="170"/>
      <c r="RFA30" s="170"/>
      <c r="RFB30" s="170"/>
      <c r="RFC30" s="170"/>
      <c r="RFD30" s="170"/>
      <c r="RFE30" s="170"/>
      <c r="RFF30" s="170"/>
      <c r="RFG30" s="170"/>
      <c r="RFH30" s="170"/>
      <c r="RFI30" s="170"/>
      <c r="RFJ30" s="170"/>
      <c r="RFK30" s="170"/>
      <c r="RFL30" s="170"/>
      <c r="RFM30" s="170"/>
      <c r="RFN30" s="170"/>
      <c r="RFO30" s="170"/>
      <c r="RFP30" s="170"/>
      <c r="RFQ30" s="170"/>
      <c r="RFR30" s="170"/>
      <c r="RFS30" s="170"/>
      <c r="RFT30" s="170"/>
      <c r="RFU30" s="170"/>
      <c r="RFV30" s="170"/>
      <c r="RFW30" s="170"/>
      <c r="RFX30" s="170"/>
      <c r="RFY30" s="170"/>
      <c r="RFZ30" s="170"/>
      <c r="RGA30" s="170"/>
      <c r="RGB30" s="170"/>
      <c r="RGC30" s="170"/>
      <c r="RGD30" s="170"/>
      <c r="RGE30" s="170"/>
      <c r="RGF30" s="170"/>
      <c r="RGG30" s="170"/>
      <c r="RGH30" s="170"/>
      <c r="RGI30" s="170"/>
      <c r="RGJ30" s="170"/>
      <c r="RGK30" s="170"/>
      <c r="RGL30" s="170"/>
      <c r="RGM30" s="170"/>
      <c r="RGN30" s="170"/>
      <c r="RGO30" s="170"/>
      <c r="RGP30" s="170"/>
      <c r="RGQ30" s="170"/>
      <c r="RGR30" s="170"/>
      <c r="RGS30" s="170"/>
      <c r="RGT30" s="170"/>
      <c r="RGU30" s="170"/>
      <c r="RGV30" s="170"/>
      <c r="RGW30" s="170"/>
      <c r="RGX30" s="170"/>
      <c r="RGY30" s="170"/>
      <c r="RGZ30" s="170"/>
      <c r="RHA30" s="170"/>
      <c r="RHB30" s="170"/>
      <c r="RHC30" s="170"/>
      <c r="RHD30" s="170"/>
      <c r="RHE30" s="170"/>
      <c r="RHF30" s="170"/>
      <c r="RHG30" s="170"/>
      <c r="RHH30" s="170"/>
      <c r="RHI30" s="170"/>
      <c r="RHJ30" s="170"/>
      <c r="RHK30" s="170"/>
      <c r="RHL30" s="170"/>
      <c r="RHM30" s="170"/>
      <c r="RHN30" s="170"/>
      <c r="RHO30" s="170"/>
      <c r="RHP30" s="170"/>
      <c r="RHQ30" s="170"/>
      <c r="RHR30" s="170"/>
      <c r="RHS30" s="170"/>
      <c r="RHT30" s="170"/>
      <c r="RHU30" s="170"/>
      <c r="RHV30" s="170"/>
      <c r="RHW30" s="170"/>
      <c r="RHX30" s="170"/>
      <c r="RHY30" s="170"/>
      <c r="RHZ30" s="170"/>
      <c r="RIA30" s="170"/>
      <c r="RIB30" s="170"/>
      <c r="RIC30" s="170"/>
      <c r="RID30" s="170"/>
      <c r="RIE30" s="170"/>
      <c r="RIF30" s="170"/>
      <c r="RIG30" s="170"/>
      <c r="RIH30" s="170"/>
      <c r="RII30" s="170"/>
      <c r="RIJ30" s="170"/>
      <c r="RIK30" s="170"/>
      <c r="RIL30" s="170"/>
      <c r="RIM30" s="170"/>
      <c r="RIN30" s="170"/>
      <c r="RIO30" s="170"/>
      <c r="RIP30" s="170"/>
      <c r="RIQ30" s="170"/>
      <c r="RIR30" s="170"/>
      <c r="RIS30" s="170"/>
      <c r="RIT30" s="170"/>
      <c r="RIU30" s="170"/>
      <c r="RIV30" s="170"/>
      <c r="RIW30" s="170"/>
      <c r="RIX30" s="170"/>
      <c r="RIY30" s="170"/>
      <c r="RIZ30" s="170"/>
      <c r="RJA30" s="170"/>
      <c r="RJB30" s="170"/>
      <c r="RJC30" s="170"/>
      <c r="RJD30" s="170"/>
      <c r="RJE30" s="170"/>
      <c r="RJF30" s="170"/>
      <c r="RJG30" s="170"/>
      <c r="RJH30" s="170"/>
      <c r="RJI30" s="170"/>
      <c r="RJJ30" s="170"/>
      <c r="RJK30" s="170"/>
      <c r="RJL30" s="170"/>
      <c r="RJM30" s="170"/>
      <c r="RJN30" s="170"/>
      <c r="RJO30" s="170"/>
      <c r="RJP30" s="170"/>
      <c r="RJQ30" s="170"/>
      <c r="RJR30" s="170"/>
      <c r="RJS30" s="170"/>
      <c r="RJT30" s="170"/>
      <c r="RJU30" s="170"/>
      <c r="RJV30" s="170"/>
      <c r="RJW30" s="170"/>
      <c r="RJX30" s="170"/>
      <c r="RJY30" s="170"/>
      <c r="RJZ30" s="170"/>
      <c r="RKA30" s="170"/>
      <c r="RKB30" s="170"/>
      <c r="RKC30" s="170"/>
      <c r="RKD30" s="170"/>
      <c r="RKE30" s="170"/>
      <c r="RKF30" s="170"/>
      <c r="RKG30" s="170"/>
      <c r="RKH30" s="170"/>
      <c r="RKI30" s="170"/>
      <c r="RKJ30" s="170"/>
      <c r="RKK30" s="170"/>
      <c r="RKL30" s="170"/>
      <c r="RKM30" s="170"/>
      <c r="RKN30" s="170"/>
      <c r="RKO30" s="170"/>
      <c r="RKP30" s="170"/>
      <c r="RKQ30" s="170"/>
      <c r="RKR30" s="170"/>
      <c r="RKS30" s="170"/>
      <c r="RKT30" s="170"/>
      <c r="RKU30" s="170"/>
      <c r="RKV30" s="170"/>
      <c r="RKW30" s="170"/>
      <c r="RKX30" s="170"/>
      <c r="RKY30" s="170"/>
      <c r="RKZ30" s="170"/>
      <c r="RLA30" s="170"/>
      <c r="RLB30" s="170"/>
      <c r="RLC30" s="170"/>
      <c r="RLD30" s="170"/>
      <c r="RLE30" s="170"/>
      <c r="RLF30" s="170"/>
      <c r="RLG30" s="170"/>
      <c r="RLH30" s="170"/>
      <c r="RLI30" s="170"/>
      <c r="RLJ30" s="170"/>
      <c r="RLK30" s="170"/>
      <c r="RLL30" s="170"/>
      <c r="RLM30" s="170"/>
      <c r="RLN30" s="170"/>
      <c r="RLO30" s="170"/>
      <c r="RLP30" s="170"/>
      <c r="RLQ30" s="170"/>
      <c r="RLR30" s="170"/>
      <c r="RLS30" s="170"/>
      <c r="RLT30" s="170"/>
      <c r="RLU30" s="170"/>
      <c r="RLV30" s="170"/>
      <c r="RLW30" s="170"/>
      <c r="RLX30" s="170"/>
      <c r="RLY30" s="170"/>
      <c r="RLZ30" s="170"/>
      <c r="RMA30" s="170"/>
      <c r="RMB30" s="170"/>
      <c r="RMC30" s="170"/>
      <c r="RMD30" s="170"/>
      <c r="RME30" s="170"/>
      <c r="RMF30" s="170"/>
      <c r="RMG30" s="170"/>
      <c r="RMH30" s="170"/>
      <c r="RMI30" s="170"/>
      <c r="RMJ30" s="170"/>
      <c r="RMK30" s="170"/>
      <c r="RML30" s="170"/>
      <c r="RMM30" s="170"/>
      <c r="RMN30" s="170"/>
      <c r="RMO30" s="170"/>
      <c r="RMP30" s="170"/>
      <c r="RMQ30" s="170"/>
      <c r="RMR30" s="170"/>
      <c r="RMS30" s="170"/>
      <c r="RMT30" s="170"/>
      <c r="RMU30" s="170"/>
      <c r="RMV30" s="170"/>
      <c r="RMW30" s="170"/>
      <c r="RMX30" s="170"/>
      <c r="RMY30" s="170"/>
      <c r="RMZ30" s="170"/>
      <c r="RNA30" s="170"/>
      <c r="RNB30" s="170"/>
      <c r="RNC30" s="170"/>
      <c r="RND30" s="170"/>
      <c r="RNE30" s="170"/>
      <c r="RNF30" s="170"/>
      <c r="RNG30" s="170"/>
      <c r="RNH30" s="170"/>
      <c r="RNI30" s="170"/>
      <c r="RNJ30" s="170"/>
      <c r="RNK30" s="170"/>
      <c r="RNL30" s="170"/>
      <c r="RNM30" s="170"/>
      <c r="RNN30" s="170"/>
      <c r="RNO30" s="170"/>
      <c r="RNP30" s="170"/>
      <c r="RNQ30" s="170"/>
      <c r="RNR30" s="170"/>
      <c r="RNS30" s="170"/>
      <c r="RNT30" s="170"/>
      <c r="RNU30" s="170"/>
      <c r="RNV30" s="170"/>
      <c r="RNW30" s="170"/>
      <c r="RNX30" s="170"/>
      <c r="RNY30" s="170"/>
      <c r="RNZ30" s="170"/>
      <c r="ROA30" s="170"/>
      <c r="ROB30" s="170"/>
      <c r="ROC30" s="170"/>
      <c r="ROD30" s="170"/>
      <c r="ROE30" s="170"/>
      <c r="ROF30" s="170"/>
      <c r="ROG30" s="170"/>
      <c r="ROH30" s="170"/>
      <c r="ROI30" s="170"/>
      <c r="ROJ30" s="170"/>
      <c r="ROK30" s="170"/>
      <c r="ROL30" s="170"/>
      <c r="ROM30" s="170"/>
      <c r="RON30" s="170"/>
      <c r="ROO30" s="170"/>
      <c r="ROP30" s="170"/>
      <c r="ROQ30" s="170"/>
      <c r="ROR30" s="170"/>
      <c r="ROS30" s="170"/>
      <c r="ROT30" s="170"/>
      <c r="ROU30" s="170"/>
      <c r="ROV30" s="170"/>
      <c r="ROW30" s="170"/>
      <c r="ROX30" s="170"/>
      <c r="ROY30" s="170"/>
      <c r="ROZ30" s="170"/>
      <c r="RPA30" s="170"/>
      <c r="RPB30" s="170"/>
      <c r="RPC30" s="170"/>
      <c r="RPD30" s="170"/>
      <c r="RPE30" s="170"/>
      <c r="RPF30" s="170"/>
      <c r="RPG30" s="170"/>
      <c r="RPH30" s="170"/>
      <c r="RPI30" s="170"/>
      <c r="RPJ30" s="170"/>
      <c r="RPK30" s="170"/>
      <c r="RPL30" s="170"/>
      <c r="RPM30" s="170"/>
      <c r="RPN30" s="170"/>
      <c r="RPO30" s="170"/>
      <c r="RPP30" s="170"/>
      <c r="RPQ30" s="170"/>
      <c r="RPR30" s="170"/>
      <c r="RPS30" s="170"/>
      <c r="RPT30" s="170"/>
      <c r="RPU30" s="170"/>
      <c r="RPV30" s="170"/>
      <c r="RPW30" s="170"/>
      <c r="RPX30" s="170"/>
      <c r="RPY30" s="170"/>
      <c r="RPZ30" s="170"/>
      <c r="RQA30" s="170"/>
      <c r="RQB30" s="170"/>
      <c r="RQC30" s="170"/>
      <c r="RQD30" s="170"/>
      <c r="RQE30" s="170"/>
      <c r="RQF30" s="170"/>
      <c r="RQG30" s="170"/>
      <c r="RQH30" s="170"/>
      <c r="RQI30" s="170"/>
      <c r="RQJ30" s="170"/>
      <c r="RQK30" s="170"/>
      <c r="RQL30" s="170"/>
      <c r="RQM30" s="170"/>
      <c r="RQN30" s="170"/>
      <c r="RQO30" s="170"/>
      <c r="RQP30" s="170"/>
      <c r="RQQ30" s="170"/>
      <c r="RQR30" s="170"/>
      <c r="RQS30" s="170"/>
      <c r="RQT30" s="170"/>
      <c r="RQU30" s="170"/>
      <c r="RQV30" s="170"/>
      <c r="RQW30" s="170"/>
      <c r="RQX30" s="170"/>
      <c r="RQY30" s="170"/>
      <c r="RQZ30" s="170"/>
      <c r="RRA30" s="170"/>
      <c r="RRB30" s="170"/>
      <c r="RRC30" s="170"/>
      <c r="RRD30" s="170"/>
      <c r="RRE30" s="170"/>
      <c r="RRF30" s="170"/>
      <c r="RRG30" s="170"/>
      <c r="RRH30" s="170"/>
      <c r="RRI30" s="170"/>
      <c r="RRJ30" s="170"/>
      <c r="RRK30" s="170"/>
      <c r="RRL30" s="170"/>
      <c r="RRM30" s="170"/>
      <c r="RRN30" s="170"/>
      <c r="RRO30" s="170"/>
      <c r="RRP30" s="170"/>
      <c r="RRQ30" s="170"/>
      <c r="RRR30" s="170"/>
      <c r="RRS30" s="170"/>
      <c r="RRT30" s="170"/>
      <c r="RRU30" s="170"/>
      <c r="RRV30" s="170"/>
      <c r="RRW30" s="170"/>
      <c r="RRX30" s="170"/>
      <c r="RRY30" s="170"/>
      <c r="RRZ30" s="170"/>
      <c r="RSA30" s="170"/>
      <c r="RSB30" s="170"/>
      <c r="RSC30" s="170"/>
      <c r="RSD30" s="170"/>
      <c r="RSE30" s="170"/>
      <c r="RSF30" s="170"/>
      <c r="RSG30" s="170"/>
      <c r="RSH30" s="170"/>
      <c r="RSI30" s="170"/>
      <c r="RSJ30" s="170"/>
      <c r="RSK30" s="170"/>
      <c r="RSL30" s="170"/>
      <c r="RSM30" s="170"/>
      <c r="RSN30" s="170"/>
      <c r="RSO30" s="170"/>
      <c r="RSP30" s="170"/>
      <c r="RSQ30" s="170"/>
      <c r="RSR30" s="170"/>
      <c r="RSS30" s="170"/>
      <c r="RST30" s="170"/>
      <c r="RSU30" s="170"/>
      <c r="RSV30" s="170"/>
      <c r="RSW30" s="170"/>
      <c r="RSX30" s="170"/>
      <c r="RSY30" s="170"/>
      <c r="RSZ30" s="170"/>
      <c r="RTA30" s="170"/>
      <c r="RTB30" s="170"/>
      <c r="RTC30" s="170"/>
      <c r="RTD30" s="170"/>
      <c r="RTE30" s="170"/>
      <c r="RTF30" s="170"/>
      <c r="RTG30" s="170"/>
      <c r="RTH30" s="170"/>
      <c r="RTI30" s="170"/>
      <c r="RTJ30" s="170"/>
      <c r="RTK30" s="170"/>
      <c r="RTL30" s="170"/>
      <c r="RTM30" s="170"/>
      <c r="RTN30" s="170"/>
      <c r="RTO30" s="170"/>
      <c r="RTP30" s="170"/>
      <c r="RTQ30" s="170"/>
      <c r="RTR30" s="170"/>
      <c r="RTS30" s="170"/>
      <c r="RTT30" s="170"/>
      <c r="RTU30" s="170"/>
      <c r="RTV30" s="170"/>
      <c r="RTW30" s="170"/>
      <c r="RTX30" s="170"/>
      <c r="RTY30" s="170"/>
      <c r="RTZ30" s="170"/>
      <c r="RUA30" s="170"/>
      <c r="RUB30" s="170"/>
      <c r="RUC30" s="170"/>
      <c r="RUD30" s="170"/>
      <c r="RUE30" s="170"/>
      <c r="RUF30" s="170"/>
      <c r="RUG30" s="170"/>
      <c r="RUH30" s="170"/>
      <c r="RUI30" s="170"/>
      <c r="RUJ30" s="170"/>
      <c r="RUK30" s="170"/>
      <c r="RUL30" s="170"/>
      <c r="RUM30" s="170"/>
      <c r="RUN30" s="170"/>
      <c r="RUO30" s="170"/>
      <c r="RUP30" s="170"/>
      <c r="RUQ30" s="170"/>
      <c r="RUR30" s="170"/>
      <c r="RUS30" s="170"/>
      <c r="RUT30" s="170"/>
      <c r="RUU30" s="170"/>
      <c r="RUV30" s="170"/>
      <c r="RUW30" s="170"/>
      <c r="RUX30" s="170"/>
      <c r="RUY30" s="170"/>
      <c r="RUZ30" s="170"/>
      <c r="RVA30" s="170"/>
      <c r="RVB30" s="170"/>
      <c r="RVC30" s="170"/>
      <c r="RVD30" s="170"/>
      <c r="RVE30" s="170"/>
      <c r="RVF30" s="170"/>
      <c r="RVG30" s="170"/>
      <c r="RVH30" s="170"/>
      <c r="RVI30" s="170"/>
      <c r="RVJ30" s="170"/>
      <c r="RVK30" s="170"/>
      <c r="RVL30" s="170"/>
      <c r="RVM30" s="170"/>
      <c r="RVN30" s="170"/>
      <c r="RVO30" s="170"/>
      <c r="RVP30" s="170"/>
      <c r="RVQ30" s="170"/>
      <c r="RVR30" s="170"/>
      <c r="RVS30" s="170"/>
      <c r="RVT30" s="170"/>
      <c r="RVU30" s="170"/>
      <c r="RVV30" s="170"/>
      <c r="RVW30" s="170"/>
      <c r="RVX30" s="170"/>
      <c r="RVY30" s="170"/>
      <c r="RVZ30" s="170"/>
      <c r="RWA30" s="170"/>
      <c r="RWB30" s="170"/>
      <c r="RWC30" s="170"/>
      <c r="RWD30" s="170"/>
      <c r="RWE30" s="170"/>
      <c r="RWF30" s="170"/>
      <c r="RWG30" s="170"/>
      <c r="RWH30" s="170"/>
      <c r="RWI30" s="170"/>
      <c r="RWJ30" s="170"/>
      <c r="RWK30" s="170"/>
      <c r="RWL30" s="170"/>
      <c r="RWM30" s="170"/>
      <c r="RWN30" s="170"/>
      <c r="RWO30" s="170"/>
      <c r="RWP30" s="170"/>
      <c r="RWQ30" s="170"/>
      <c r="RWR30" s="170"/>
      <c r="RWS30" s="170"/>
      <c r="RWT30" s="170"/>
      <c r="RWU30" s="170"/>
      <c r="RWV30" s="170"/>
      <c r="RWW30" s="170"/>
      <c r="RWX30" s="170"/>
      <c r="RWY30" s="170"/>
      <c r="RWZ30" s="170"/>
      <c r="RXA30" s="170"/>
      <c r="RXB30" s="170"/>
      <c r="RXC30" s="170"/>
      <c r="RXD30" s="170"/>
      <c r="RXE30" s="170"/>
      <c r="RXF30" s="170"/>
      <c r="RXG30" s="170"/>
      <c r="RXH30" s="170"/>
      <c r="RXI30" s="170"/>
      <c r="RXJ30" s="170"/>
      <c r="RXK30" s="170"/>
      <c r="RXL30" s="170"/>
      <c r="RXM30" s="170"/>
      <c r="RXN30" s="170"/>
      <c r="RXO30" s="170"/>
      <c r="RXP30" s="170"/>
      <c r="RXQ30" s="170"/>
      <c r="RXR30" s="170"/>
      <c r="RXS30" s="170"/>
      <c r="RXT30" s="170"/>
      <c r="RXU30" s="170"/>
      <c r="RXV30" s="170"/>
      <c r="RXW30" s="170"/>
      <c r="RXX30" s="170"/>
      <c r="RXY30" s="170"/>
      <c r="RXZ30" s="170"/>
      <c r="RYA30" s="170"/>
      <c r="RYB30" s="170"/>
      <c r="RYC30" s="170"/>
      <c r="RYD30" s="170"/>
      <c r="RYE30" s="170"/>
      <c r="RYF30" s="170"/>
      <c r="RYG30" s="170"/>
      <c r="RYH30" s="170"/>
      <c r="RYI30" s="170"/>
      <c r="RYJ30" s="170"/>
      <c r="RYK30" s="170"/>
      <c r="RYL30" s="170"/>
      <c r="RYM30" s="170"/>
      <c r="RYN30" s="170"/>
      <c r="RYO30" s="170"/>
      <c r="RYP30" s="170"/>
      <c r="RYQ30" s="170"/>
      <c r="RYR30" s="170"/>
      <c r="RYS30" s="170"/>
      <c r="RYT30" s="170"/>
      <c r="RYU30" s="170"/>
      <c r="RYV30" s="170"/>
      <c r="RYW30" s="170"/>
      <c r="RYX30" s="170"/>
      <c r="RYY30" s="170"/>
      <c r="RYZ30" s="170"/>
      <c r="RZA30" s="170"/>
      <c r="RZB30" s="170"/>
      <c r="RZC30" s="170"/>
      <c r="RZD30" s="170"/>
      <c r="RZE30" s="170"/>
      <c r="RZF30" s="170"/>
      <c r="RZG30" s="170"/>
      <c r="RZH30" s="170"/>
      <c r="RZI30" s="170"/>
      <c r="RZJ30" s="170"/>
      <c r="RZK30" s="170"/>
      <c r="RZL30" s="170"/>
      <c r="RZM30" s="170"/>
      <c r="RZN30" s="170"/>
      <c r="RZO30" s="170"/>
      <c r="RZP30" s="170"/>
      <c r="RZQ30" s="170"/>
      <c r="RZR30" s="170"/>
      <c r="RZS30" s="170"/>
      <c r="RZT30" s="170"/>
      <c r="RZU30" s="170"/>
      <c r="RZV30" s="170"/>
      <c r="RZW30" s="170"/>
      <c r="RZX30" s="170"/>
      <c r="RZY30" s="170"/>
      <c r="RZZ30" s="170"/>
      <c r="SAA30" s="170"/>
      <c r="SAB30" s="170"/>
      <c r="SAC30" s="170"/>
      <c r="SAD30" s="170"/>
      <c r="SAE30" s="170"/>
      <c r="SAF30" s="170"/>
      <c r="SAG30" s="170"/>
      <c r="SAH30" s="170"/>
      <c r="SAI30" s="170"/>
      <c r="SAJ30" s="170"/>
      <c r="SAK30" s="170"/>
      <c r="SAL30" s="170"/>
      <c r="SAM30" s="170"/>
      <c r="SAN30" s="170"/>
      <c r="SAO30" s="170"/>
      <c r="SAP30" s="170"/>
      <c r="SAQ30" s="170"/>
      <c r="SAR30" s="170"/>
      <c r="SAS30" s="170"/>
      <c r="SAT30" s="170"/>
      <c r="SAU30" s="170"/>
      <c r="SAV30" s="170"/>
      <c r="SAW30" s="170"/>
      <c r="SAX30" s="170"/>
      <c r="SAY30" s="170"/>
      <c r="SAZ30" s="170"/>
      <c r="SBA30" s="170"/>
      <c r="SBB30" s="170"/>
      <c r="SBC30" s="170"/>
      <c r="SBD30" s="170"/>
      <c r="SBE30" s="170"/>
      <c r="SBF30" s="170"/>
      <c r="SBG30" s="170"/>
      <c r="SBH30" s="170"/>
      <c r="SBI30" s="170"/>
      <c r="SBJ30" s="170"/>
      <c r="SBK30" s="170"/>
      <c r="SBL30" s="170"/>
      <c r="SBM30" s="170"/>
      <c r="SBN30" s="170"/>
      <c r="SBO30" s="170"/>
      <c r="SBP30" s="170"/>
      <c r="SBQ30" s="170"/>
      <c r="SBR30" s="170"/>
      <c r="SBS30" s="170"/>
      <c r="SBT30" s="170"/>
      <c r="SBU30" s="170"/>
      <c r="SBV30" s="170"/>
      <c r="SBW30" s="170"/>
      <c r="SBX30" s="170"/>
      <c r="SBY30" s="170"/>
      <c r="SBZ30" s="170"/>
      <c r="SCA30" s="170"/>
      <c r="SCB30" s="170"/>
      <c r="SCC30" s="170"/>
      <c r="SCD30" s="170"/>
      <c r="SCE30" s="170"/>
      <c r="SCF30" s="170"/>
      <c r="SCG30" s="170"/>
      <c r="SCH30" s="170"/>
      <c r="SCI30" s="170"/>
      <c r="SCJ30" s="170"/>
      <c r="SCK30" s="170"/>
      <c r="SCL30" s="170"/>
      <c r="SCM30" s="170"/>
      <c r="SCN30" s="170"/>
      <c r="SCO30" s="170"/>
      <c r="SCP30" s="170"/>
      <c r="SCQ30" s="170"/>
      <c r="SCR30" s="170"/>
      <c r="SCS30" s="170"/>
      <c r="SCT30" s="170"/>
      <c r="SCU30" s="170"/>
      <c r="SCV30" s="170"/>
      <c r="SCW30" s="170"/>
      <c r="SCX30" s="170"/>
      <c r="SCY30" s="170"/>
      <c r="SCZ30" s="170"/>
      <c r="SDA30" s="170"/>
      <c r="SDB30" s="170"/>
      <c r="SDC30" s="170"/>
      <c r="SDD30" s="170"/>
      <c r="SDE30" s="170"/>
      <c r="SDF30" s="170"/>
      <c r="SDG30" s="170"/>
      <c r="SDH30" s="170"/>
      <c r="SDI30" s="170"/>
      <c r="SDJ30" s="170"/>
      <c r="SDK30" s="170"/>
      <c r="SDL30" s="170"/>
      <c r="SDM30" s="170"/>
      <c r="SDN30" s="170"/>
      <c r="SDO30" s="170"/>
      <c r="SDP30" s="170"/>
      <c r="SDQ30" s="170"/>
      <c r="SDR30" s="170"/>
      <c r="SDS30" s="170"/>
      <c r="SDT30" s="170"/>
      <c r="SDU30" s="170"/>
      <c r="SDV30" s="170"/>
      <c r="SDW30" s="170"/>
      <c r="SDX30" s="170"/>
      <c r="SDY30" s="170"/>
      <c r="SDZ30" s="170"/>
      <c r="SEA30" s="170"/>
      <c r="SEB30" s="170"/>
      <c r="SEC30" s="170"/>
      <c r="SED30" s="170"/>
      <c r="SEE30" s="170"/>
      <c r="SEF30" s="170"/>
      <c r="SEG30" s="170"/>
      <c r="SEH30" s="170"/>
      <c r="SEI30" s="170"/>
      <c r="SEJ30" s="170"/>
      <c r="SEK30" s="170"/>
      <c r="SEL30" s="170"/>
      <c r="SEM30" s="170"/>
      <c r="SEN30" s="170"/>
      <c r="SEO30" s="170"/>
      <c r="SEP30" s="170"/>
      <c r="SEQ30" s="170"/>
      <c r="SER30" s="170"/>
      <c r="SES30" s="170"/>
      <c r="SET30" s="170"/>
      <c r="SEU30" s="170"/>
      <c r="SEV30" s="170"/>
      <c r="SEW30" s="170"/>
      <c r="SEX30" s="170"/>
      <c r="SEY30" s="170"/>
      <c r="SEZ30" s="170"/>
      <c r="SFA30" s="170"/>
      <c r="SFB30" s="170"/>
      <c r="SFC30" s="170"/>
      <c r="SFD30" s="170"/>
      <c r="SFE30" s="170"/>
      <c r="SFF30" s="170"/>
      <c r="SFG30" s="170"/>
      <c r="SFH30" s="170"/>
      <c r="SFI30" s="170"/>
      <c r="SFJ30" s="170"/>
      <c r="SFK30" s="170"/>
      <c r="SFL30" s="170"/>
      <c r="SFM30" s="170"/>
      <c r="SFN30" s="170"/>
      <c r="SFO30" s="170"/>
      <c r="SFP30" s="170"/>
      <c r="SFQ30" s="170"/>
      <c r="SFR30" s="170"/>
      <c r="SFS30" s="170"/>
      <c r="SFT30" s="170"/>
      <c r="SFU30" s="170"/>
      <c r="SFV30" s="170"/>
      <c r="SFW30" s="170"/>
      <c r="SFX30" s="170"/>
      <c r="SFY30" s="170"/>
      <c r="SFZ30" s="170"/>
      <c r="SGA30" s="170"/>
      <c r="SGB30" s="170"/>
      <c r="SGC30" s="170"/>
      <c r="SGD30" s="170"/>
      <c r="SGE30" s="170"/>
      <c r="SGF30" s="170"/>
      <c r="SGG30" s="170"/>
      <c r="SGH30" s="170"/>
      <c r="SGI30" s="170"/>
      <c r="SGJ30" s="170"/>
      <c r="SGK30" s="170"/>
      <c r="SGL30" s="170"/>
      <c r="SGM30" s="170"/>
      <c r="SGN30" s="170"/>
      <c r="SGO30" s="170"/>
      <c r="SGP30" s="170"/>
      <c r="SGQ30" s="170"/>
      <c r="SGR30" s="170"/>
      <c r="SGS30" s="170"/>
      <c r="SGT30" s="170"/>
      <c r="SGU30" s="170"/>
      <c r="SGV30" s="170"/>
      <c r="SGW30" s="170"/>
      <c r="SGX30" s="170"/>
      <c r="SGY30" s="170"/>
      <c r="SGZ30" s="170"/>
      <c r="SHA30" s="170"/>
      <c r="SHB30" s="170"/>
      <c r="SHC30" s="170"/>
      <c r="SHD30" s="170"/>
      <c r="SHE30" s="170"/>
      <c r="SHF30" s="170"/>
      <c r="SHG30" s="170"/>
      <c r="SHH30" s="170"/>
      <c r="SHI30" s="170"/>
      <c r="SHJ30" s="170"/>
      <c r="SHK30" s="170"/>
      <c r="SHL30" s="170"/>
      <c r="SHM30" s="170"/>
      <c r="SHN30" s="170"/>
      <c r="SHO30" s="170"/>
      <c r="SHP30" s="170"/>
      <c r="SHQ30" s="170"/>
      <c r="SHR30" s="170"/>
      <c r="SHS30" s="170"/>
      <c r="SHT30" s="170"/>
      <c r="SHU30" s="170"/>
      <c r="SHV30" s="170"/>
      <c r="SHW30" s="170"/>
      <c r="SHX30" s="170"/>
      <c r="SHY30" s="170"/>
      <c r="SHZ30" s="170"/>
      <c r="SIA30" s="170"/>
      <c r="SIB30" s="170"/>
      <c r="SIC30" s="170"/>
      <c r="SID30" s="170"/>
      <c r="SIE30" s="170"/>
      <c r="SIF30" s="170"/>
      <c r="SIG30" s="170"/>
      <c r="SIH30" s="170"/>
      <c r="SII30" s="170"/>
      <c r="SIJ30" s="170"/>
      <c r="SIK30" s="170"/>
      <c r="SIL30" s="170"/>
      <c r="SIM30" s="170"/>
      <c r="SIN30" s="170"/>
      <c r="SIO30" s="170"/>
      <c r="SIP30" s="170"/>
      <c r="SIQ30" s="170"/>
      <c r="SIR30" s="170"/>
      <c r="SIS30" s="170"/>
      <c r="SIT30" s="170"/>
      <c r="SIU30" s="170"/>
      <c r="SIV30" s="170"/>
      <c r="SIW30" s="170"/>
      <c r="SIX30" s="170"/>
      <c r="SIY30" s="170"/>
      <c r="SIZ30" s="170"/>
      <c r="SJA30" s="170"/>
      <c r="SJB30" s="170"/>
      <c r="SJC30" s="170"/>
      <c r="SJD30" s="170"/>
      <c r="SJE30" s="170"/>
      <c r="SJF30" s="170"/>
      <c r="SJG30" s="170"/>
      <c r="SJH30" s="170"/>
      <c r="SJI30" s="170"/>
      <c r="SJJ30" s="170"/>
      <c r="SJK30" s="170"/>
      <c r="SJL30" s="170"/>
      <c r="SJM30" s="170"/>
      <c r="SJN30" s="170"/>
      <c r="SJO30" s="170"/>
      <c r="SJP30" s="170"/>
      <c r="SJQ30" s="170"/>
      <c r="SJR30" s="170"/>
      <c r="SJS30" s="170"/>
      <c r="SJT30" s="170"/>
      <c r="SJU30" s="170"/>
      <c r="SJV30" s="170"/>
      <c r="SJW30" s="170"/>
      <c r="SJX30" s="170"/>
      <c r="SJY30" s="170"/>
      <c r="SJZ30" s="170"/>
      <c r="SKA30" s="170"/>
      <c r="SKB30" s="170"/>
      <c r="SKC30" s="170"/>
      <c r="SKD30" s="170"/>
      <c r="SKE30" s="170"/>
      <c r="SKF30" s="170"/>
      <c r="SKG30" s="170"/>
      <c r="SKH30" s="170"/>
      <c r="SKI30" s="170"/>
      <c r="SKJ30" s="170"/>
      <c r="SKK30" s="170"/>
      <c r="SKL30" s="170"/>
      <c r="SKM30" s="170"/>
      <c r="SKN30" s="170"/>
      <c r="SKO30" s="170"/>
      <c r="SKP30" s="170"/>
      <c r="SKQ30" s="170"/>
      <c r="SKR30" s="170"/>
      <c r="SKS30" s="170"/>
      <c r="SKT30" s="170"/>
      <c r="SKU30" s="170"/>
      <c r="SKV30" s="170"/>
      <c r="SKW30" s="170"/>
    </row>
    <row r="31" spans="1:13153" ht="7.5" customHeight="1" x14ac:dyDescent="0.3">
      <c r="A31" s="130"/>
      <c r="B31" s="131"/>
      <c r="C31" s="151"/>
      <c r="D31" s="151"/>
      <c r="E31" s="151"/>
      <c r="F31" s="151"/>
      <c r="G31" s="131"/>
      <c r="H31" s="131"/>
      <c r="I31" s="131"/>
      <c r="J31" s="131"/>
      <c r="K31" s="148"/>
      <c r="L31" s="149"/>
      <c r="M31" s="150"/>
      <c r="N31" s="151"/>
      <c r="O31" s="131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0"/>
    </row>
    <row r="32" spans="1:13153" ht="44.25" customHeight="1" thickBot="1" x14ac:dyDescent="0.3">
      <c r="A32" s="130"/>
      <c r="B32" s="131"/>
      <c r="C32" s="253"/>
      <c r="D32" s="253"/>
      <c r="E32" s="254" t="s">
        <v>73</v>
      </c>
      <c r="F32" s="254"/>
      <c r="G32" s="175"/>
      <c r="H32" s="253"/>
      <c r="I32" s="253"/>
      <c r="J32" s="253"/>
      <c r="K32" s="253"/>
      <c r="L32" s="253"/>
      <c r="M32" s="176">
        <f>M13-M29</f>
        <v>84.592843881175327</v>
      </c>
      <c r="N32" s="177" t="s">
        <v>26</v>
      </c>
      <c r="O32" s="131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</row>
    <row r="33" spans="1:49" ht="26.25" customHeight="1" thickTop="1" x14ac:dyDescent="0.3">
      <c r="A33" s="130"/>
      <c r="B33" s="131"/>
      <c r="C33" s="151"/>
      <c r="D33" s="151"/>
      <c r="E33" s="151"/>
      <c r="F33" s="151"/>
      <c r="G33" s="131"/>
      <c r="H33" s="131"/>
      <c r="I33" s="131"/>
      <c r="J33" s="131"/>
      <c r="K33" s="148"/>
      <c r="L33" s="149"/>
      <c r="M33" s="150"/>
      <c r="N33" s="151"/>
      <c r="O33" s="131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</row>
    <row r="34" spans="1:49" x14ac:dyDescent="0.25">
      <c r="A34" s="130"/>
      <c r="B34" s="178"/>
      <c r="C34" s="130"/>
      <c r="D34" s="130"/>
      <c r="E34" s="130"/>
      <c r="F34" s="130"/>
      <c r="G34" s="178"/>
      <c r="H34" s="178"/>
      <c r="I34" s="178"/>
      <c r="J34" s="178"/>
      <c r="K34" s="179"/>
      <c r="L34" s="180"/>
      <c r="M34" s="181"/>
      <c r="N34" s="130"/>
      <c r="O34" s="178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</row>
    <row r="35" spans="1:49" x14ac:dyDescent="0.25">
      <c r="A35" s="130"/>
      <c r="B35" s="178"/>
      <c r="C35" s="130"/>
      <c r="D35" s="130"/>
      <c r="E35" s="130"/>
      <c r="F35" s="130"/>
      <c r="G35" s="178"/>
      <c r="H35" s="178"/>
      <c r="I35" s="178"/>
      <c r="J35" s="178"/>
      <c r="K35" s="179"/>
      <c r="L35" s="180"/>
      <c r="M35" s="181"/>
      <c r="N35" s="130"/>
      <c r="O35" s="178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</row>
    <row r="36" spans="1:49" x14ac:dyDescent="0.25">
      <c r="A36" s="130"/>
      <c r="B36" s="178"/>
      <c r="C36" s="130"/>
      <c r="D36" s="130"/>
      <c r="E36" s="130"/>
      <c r="F36" s="130"/>
      <c r="G36" s="178"/>
      <c r="H36" s="178"/>
      <c r="I36" s="178"/>
      <c r="J36" s="178"/>
      <c r="K36" s="179"/>
      <c r="L36" s="180"/>
      <c r="M36" s="181"/>
      <c r="N36" s="130"/>
      <c r="O36" s="178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130"/>
      <c r="AS36" s="130"/>
      <c r="AT36" s="130"/>
      <c r="AU36" s="130"/>
      <c r="AV36" s="130"/>
      <c r="AW36" s="130"/>
    </row>
    <row r="37" spans="1:49" x14ac:dyDescent="0.25">
      <c r="A37" s="130"/>
      <c r="B37" s="178"/>
      <c r="C37" s="130"/>
      <c r="D37" s="130"/>
      <c r="E37" s="130"/>
      <c r="F37" s="130"/>
      <c r="G37" s="178"/>
      <c r="H37" s="178"/>
      <c r="I37" s="178"/>
      <c r="J37" s="178"/>
      <c r="K37" s="179"/>
      <c r="L37" s="180"/>
      <c r="M37" s="181"/>
      <c r="N37" s="130"/>
      <c r="O37" s="178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130"/>
      <c r="AS37" s="130"/>
      <c r="AT37" s="130"/>
      <c r="AU37" s="130"/>
      <c r="AV37" s="130"/>
      <c r="AW37" s="130"/>
    </row>
    <row r="38" spans="1:49" x14ac:dyDescent="0.25">
      <c r="A38" s="130"/>
      <c r="B38" s="178"/>
      <c r="C38" s="130"/>
      <c r="D38" s="130"/>
      <c r="E38" s="130"/>
      <c r="F38" s="130"/>
      <c r="G38" s="178"/>
      <c r="H38" s="178"/>
      <c r="I38" s="178"/>
      <c r="J38" s="178"/>
      <c r="K38" s="179"/>
      <c r="L38" s="180"/>
      <c r="M38" s="181"/>
      <c r="N38" s="130"/>
      <c r="O38" s="178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130"/>
      <c r="AV38" s="130"/>
      <c r="AW38" s="130"/>
    </row>
    <row r="39" spans="1:49" x14ac:dyDescent="0.25">
      <c r="A39" s="130"/>
      <c r="B39" s="178"/>
      <c r="C39" s="130"/>
      <c r="D39" s="130"/>
      <c r="E39" s="130"/>
      <c r="F39" s="130"/>
      <c r="G39" s="178"/>
      <c r="H39" s="178"/>
      <c r="I39" s="178"/>
      <c r="J39" s="178"/>
      <c r="K39" s="179"/>
      <c r="L39" s="180"/>
      <c r="M39" s="181"/>
      <c r="N39" s="130"/>
      <c r="O39" s="178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  <c r="AN39" s="130"/>
      <c r="AO39" s="130"/>
      <c r="AP39" s="130"/>
      <c r="AQ39" s="130"/>
      <c r="AR39" s="130"/>
      <c r="AS39" s="130"/>
      <c r="AT39" s="130"/>
      <c r="AU39" s="130"/>
      <c r="AV39" s="130"/>
      <c r="AW39" s="130"/>
    </row>
    <row r="40" spans="1:49" x14ac:dyDescent="0.25">
      <c r="A40" s="130"/>
      <c r="B40" s="178"/>
      <c r="C40" s="130"/>
      <c r="D40" s="130"/>
      <c r="E40" s="130"/>
      <c r="F40" s="130"/>
      <c r="G40" s="178"/>
      <c r="H40" s="178"/>
      <c r="I40" s="178"/>
      <c r="J40" s="178"/>
      <c r="K40" s="179"/>
      <c r="L40" s="180"/>
      <c r="M40" s="181"/>
      <c r="N40" s="130"/>
      <c r="O40" s="178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130"/>
      <c r="AJ40" s="130"/>
      <c r="AK40" s="130"/>
      <c r="AL40" s="130"/>
      <c r="AM40" s="130"/>
      <c r="AN40" s="130"/>
      <c r="AO40" s="130"/>
      <c r="AP40" s="130"/>
      <c r="AQ40" s="130"/>
      <c r="AR40" s="130"/>
      <c r="AS40" s="130"/>
      <c r="AT40" s="130"/>
      <c r="AU40" s="130"/>
      <c r="AV40" s="130"/>
      <c r="AW40" s="130"/>
    </row>
    <row r="41" spans="1:49" x14ac:dyDescent="0.25">
      <c r="A41" s="130"/>
      <c r="B41" s="178"/>
      <c r="C41" s="130"/>
      <c r="D41" s="130"/>
      <c r="E41" s="130"/>
      <c r="F41" s="130"/>
      <c r="G41" s="178"/>
      <c r="H41" s="178"/>
      <c r="I41" s="178"/>
      <c r="J41" s="178"/>
      <c r="K41" s="179"/>
      <c r="L41" s="180"/>
      <c r="M41" s="181"/>
      <c r="N41" s="130"/>
      <c r="O41" s="178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30"/>
      <c r="AN41" s="130"/>
      <c r="AO41" s="130"/>
      <c r="AP41" s="130"/>
      <c r="AQ41" s="130"/>
      <c r="AR41" s="130"/>
      <c r="AS41" s="130"/>
      <c r="AT41" s="130"/>
      <c r="AU41" s="130"/>
      <c r="AV41" s="130"/>
      <c r="AW41" s="130"/>
    </row>
    <row r="42" spans="1:49" x14ac:dyDescent="0.25">
      <c r="A42" s="130"/>
      <c r="B42" s="178"/>
      <c r="C42" s="130"/>
      <c r="D42" s="130"/>
      <c r="E42" s="130"/>
      <c r="F42" s="130"/>
      <c r="G42" s="178"/>
      <c r="H42" s="178"/>
      <c r="I42" s="178"/>
      <c r="J42" s="178"/>
      <c r="K42" s="179"/>
      <c r="L42" s="180"/>
      <c r="M42" s="181"/>
      <c r="N42" s="130"/>
      <c r="O42" s="178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/>
      <c r="AV42" s="130"/>
      <c r="AW42" s="130"/>
    </row>
    <row r="43" spans="1:49" x14ac:dyDescent="0.25">
      <c r="A43" s="130"/>
      <c r="B43" s="178"/>
      <c r="C43" s="130"/>
      <c r="D43" s="130"/>
      <c r="E43" s="130"/>
      <c r="F43" s="130"/>
      <c r="G43" s="178"/>
      <c r="H43" s="178"/>
      <c r="I43" s="178"/>
      <c r="J43" s="178"/>
      <c r="K43" s="179"/>
      <c r="L43" s="180"/>
      <c r="M43" s="181"/>
      <c r="N43" s="130"/>
      <c r="O43" s="178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130"/>
      <c r="AS43" s="130"/>
      <c r="AT43" s="130"/>
      <c r="AU43" s="130"/>
      <c r="AV43" s="130"/>
      <c r="AW43" s="130"/>
    </row>
    <row r="44" spans="1:49" x14ac:dyDescent="0.25">
      <c r="A44" s="130"/>
      <c r="B44" s="178"/>
      <c r="C44" s="130"/>
      <c r="D44" s="130"/>
      <c r="E44" s="130"/>
      <c r="F44" s="130"/>
      <c r="G44" s="178"/>
      <c r="H44" s="178"/>
      <c r="I44" s="178"/>
      <c r="J44" s="178"/>
      <c r="K44" s="179"/>
      <c r="L44" s="180"/>
      <c r="M44" s="181"/>
      <c r="N44" s="130"/>
      <c r="O44" s="178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130"/>
      <c r="AS44" s="130"/>
      <c r="AT44" s="130"/>
      <c r="AU44" s="130"/>
      <c r="AV44" s="130"/>
      <c r="AW44" s="130"/>
    </row>
    <row r="45" spans="1:49" x14ac:dyDescent="0.25">
      <c r="A45" s="130"/>
      <c r="B45" s="178"/>
      <c r="C45" s="130"/>
      <c r="D45" s="130"/>
      <c r="E45" s="130"/>
      <c r="F45" s="130"/>
      <c r="G45" s="178"/>
      <c r="H45" s="178"/>
      <c r="I45" s="178"/>
      <c r="J45" s="178"/>
      <c r="K45" s="179"/>
      <c r="L45" s="180"/>
      <c r="M45" s="181"/>
      <c r="N45" s="130"/>
      <c r="O45" s="178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130"/>
      <c r="AS45" s="130"/>
      <c r="AT45" s="130"/>
      <c r="AU45" s="130"/>
      <c r="AV45" s="130"/>
      <c r="AW45" s="130"/>
    </row>
    <row r="46" spans="1:49" x14ac:dyDescent="0.25">
      <c r="A46" s="130"/>
      <c r="B46" s="178"/>
      <c r="C46" s="130"/>
      <c r="D46" s="130"/>
      <c r="E46" s="130"/>
      <c r="F46" s="130"/>
      <c r="G46" s="178"/>
      <c r="H46" s="178"/>
      <c r="I46" s="178"/>
      <c r="J46" s="178"/>
      <c r="K46" s="179"/>
      <c r="L46" s="180"/>
      <c r="M46" s="181"/>
      <c r="N46" s="130"/>
      <c r="O46" s="178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130"/>
      <c r="AS46" s="130"/>
      <c r="AT46" s="130"/>
      <c r="AU46" s="130"/>
      <c r="AV46" s="130"/>
      <c r="AW46" s="130"/>
    </row>
    <row r="47" spans="1:49" x14ac:dyDescent="0.25">
      <c r="A47" s="130"/>
      <c r="B47" s="178"/>
      <c r="C47" s="130"/>
      <c r="D47" s="130"/>
      <c r="E47" s="130"/>
      <c r="F47" s="130"/>
      <c r="G47" s="178"/>
      <c r="H47" s="178"/>
      <c r="I47" s="178"/>
      <c r="J47" s="178"/>
      <c r="K47" s="179"/>
      <c r="L47" s="180"/>
      <c r="M47" s="181"/>
      <c r="N47" s="130"/>
      <c r="O47" s="178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130"/>
      <c r="AS47" s="130"/>
      <c r="AT47" s="130"/>
      <c r="AU47" s="130"/>
      <c r="AV47" s="130"/>
      <c r="AW47" s="130"/>
    </row>
    <row r="48" spans="1:49" x14ac:dyDescent="0.25">
      <c r="A48" s="130"/>
      <c r="B48" s="178"/>
      <c r="C48" s="130"/>
      <c r="D48" s="130"/>
      <c r="E48" s="130"/>
      <c r="F48" s="130"/>
      <c r="G48" s="178"/>
      <c r="H48" s="178"/>
      <c r="I48" s="178"/>
      <c r="J48" s="178"/>
      <c r="K48" s="179"/>
      <c r="L48" s="180"/>
      <c r="M48" s="181"/>
      <c r="N48" s="130"/>
      <c r="O48" s="178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  <c r="AH48" s="130"/>
      <c r="AI48" s="130"/>
      <c r="AJ48" s="130"/>
      <c r="AK48" s="130"/>
      <c r="AL48" s="130"/>
      <c r="AM48" s="130"/>
      <c r="AN48" s="130"/>
      <c r="AO48" s="130"/>
      <c r="AP48" s="130"/>
      <c r="AQ48" s="130"/>
      <c r="AR48" s="130"/>
      <c r="AS48" s="130"/>
      <c r="AT48" s="130"/>
      <c r="AU48" s="130"/>
      <c r="AV48" s="130"/>
      <c r="AW48" s="130"/>
    </row>
    <row r="49" spans="1:49" x14ac:dyDescent="0.25">
      <c r="A49" s="130"/>
      <c r="B49" s="178"/>
      <c r="C49" s="130"/>
      <c r="D49" s="130"/>
      <c r="E49" s="130"/>
      <c r="F49" s="130"/>
      <c r="G49" s="178"/>
      <c r="H49" s="178"/>
      <c r="I49" s="178"/>
      <c r="J49" s="178"/>
      <c r="K49" s="179"/>
      <c r="L49" s="180"/>
      <c r="M49" s="181"/>
      <c r="N49" s="130"/>
      <c r="O49" s="178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130"/>
      <c r="AS49" s="130"/>
      <c r="AT49" s="130"/>
      <c r="AU49" s="130"/>
      <c r="AV49" s="130"/>
      <c r="AW49" s="130"/>
    </row>
    <row r="50" spans="1:49" x14ac:dyDescent="0.25">
      <c r="A50" s="130"/>
      <c r="B50" s="178"/>
      <c r="C50" s="130"/>
      <c r="D50" s="130"/>
      <c r="E50" s="130"/>
      <c r="F50" s="130"/>
      <c r="G50" s="178"/>
      <c r="H50" s="178"/>
      <c r="I50" s="178"/>
      <c r="J50" s="178"/>
      <c r="K50" s="179"/>
      <c r="L50" s="180"/>
      <c r="M50" s="181"/>
      <c r="N50" s="130"/>
      <c r="O50" s="178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130"/>
      <c r="AS50" s="130"/>
      <c r="AT50" s="130"/>
      <c r="AU50" s="130"/>
      <c r="AV50" s="130"/>
      <c r="AW50" s="130"/>
    </row>
    <row r="51" spans="1:49" x14ac:dyDescent="0.25">
      <c r="A51" s="130"/>
      <c r="B51" s="178"/>
      <c r="C51" s="130"/>
      <c r="D51" s="130"/>
      <c r="E51" s="130"/>
      <c r="F51" s="130"/>
      <c r="G51" s="178"/>
      <c r="H51" s="178"/>
      <c r="I51" s="178"/>
      <c r="J51" s="178"/>
      <c r="K51" s="179"/>
      <c r="L51" s="180"/>
      <c r="M51" s="181"/>
      <c r="N51" s="130"/>
      <c r="O51" s="178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  <c r="AJ51" s="130"/>
      <c r="AK51" s="130"/>
      <c r="AL51" s="130"/>
      <c r="AM51" s="130"/>
      <c r="AN51" s="130"/>
      <c r="AO51" s="130"/>
      <c r="AP51" s="130"/>
      <c r="AQ51" s="130"/>
      <c r="AR51" s="130"/>
      <c r="AS51" s="130"/>
      <c r="AT51" s="130"/>
      <c r="AU51" s="130"/>
      <c r="AV51" s="130"/>
      <c r="AW51" s="130"/>
    </row>
    <row r="52" spans="1:49" x14ac:dyDescent="0.25">
      <c r="A52" s="130"/>
      <c r="B52" s="178"/>
      <c r="C52" s="130"/>
      <c r="D52" s="130"/>
      <c r="E52" s="130"/>
      <c r="F52" s="130"/>
      <c r="G52" s="178"/>
      <c r="H52" s="178"/>
      <c r="I52" s="178"/>
      <c r="J52" s="178"/>
      <c r="K52" s="179"/>
      <c r="L52" s="180"/>
      <c r="M52" s="181"/>
      <c r="N52" s="130"/>
      <c r="O52" s="178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H52" s="130"/>
      <c r="AI52" s="130"/>
      <c r="AJ52" s="130"/>
      <c r="AK52" s="130"/>
      <c r="AL52" s="130"/>
      <c r="AM52" s="130"/>
      <c r="AN52" s="130"/>
      <c r="AO52" s="130"/>
      <c r="AP52" s="130"/>
      <c r="AQ52" s="130"/>
      <c r="AR52" s="130"/>
      <c r="AS52" s="130"/>
      <c r="AT52" s="130"/>
      <c r="AU52" s="130"/>
      <c r="AV52" s="130"/>
      <c r="AW52" s="130"/>
    </row>
    <row r="53" spans="1:49" x14ac:dyDescent="0.25">
      <c r="A53" s="130"/>
      <c r="B53" s="178"/>
      <c r="C53" s="130"/>
      <c r="D53" s="130"/>
      <c r="E53" s="130"/>
      <c r="F53" s="130"/>
      <c r="G53" s="178"/>
      <c r="H53" s="178"/>
      <c r="I53" s="178"/>
      <c r="J53" s="178"/>
      <c r="K53" s="179"/>
      <c r="L53" s="180"/>
      <c r="M53" s="181"/>
      <c r="N53" s="130"/>
      <c r="O53" s="178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130"/>
      <c r="AO53" s="130"/>
      <c r="AP53" s="130"/>
      <c r="AQ53" s="130"/>
      <c r="AR53" s="130"/>
      <c r="AS53" s="130"/>
      <c r="AT53" s="130"/>
      <c r="AU53" s="130"/>
      <c r="AV53" s="130"/>
      <c r="AW53" s="130"/>
    </row>
    <row r="54" spans="1:49" x14ac:dyDescent="0.25">
      <c r="A54" s="130"/>
      <c r="B54" s="178"/>
      <c r="C54" s="130"/>
      <c r="D54" s="130"/>
      <c r="E54" s="130"/>
      <c r="F54" s="130"/>
      <c r="G54" s="178"/>
      <c r="H54" s="178"/>
      <c r="I54" s="178"/>
      <c r="J54" s="178"/>
      <c r="K54" s="179"/>
      <c r="L54" s="180"/>
      <c r="M54" s="181"/>
      <c r="N54" s="130"/>
      <c r="O54" s="178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0"/>
      <c r="AO54" s="130"/>
      <c r="AP54" s="130"/>
      <c r="AQ54" s="130"/>
      <c r="AR54" s="130"/>
      <c r="AS54" s="130"/>
      <c r="AT54" s="130"/>
      <c r="AU54" s="130"/>
      <c r="AV54" s="130"/>
      <c r="AW54" s="130"/>
    </row>
    <row r="55" spans="1:49" x14ac:dyDescent="0.25">
      <c r="A55" s="130"/>
      <c r="B55" s="178"/>
      <c r="C55" s="130"/>
      <c r="D55" s="130"/>
      <c r="E55" s="130"/>
      <c r="F55" s="130"/>
      <c r="G55" s="178"/>
      <c r="H55" s="178"/>
      <c r="I55" s="178"/>
      <c r="J55" s="178"/>
      <c r="K55" s="179"/>
      <c r="L55" s="180"/>
      <c r="M55" s="181"/>
      <c r="N55" s="130"/>
      <c r="O55" s="178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130"/>
      <c r="AS55" s="130"/>
      <c r="AT55" s="130"/>
      <c r="AU55" s="130"/>
      <c r="AV55" s="130"/>
      <c r="AW55" s="130"/>
    </row>
    <row r="56" spans="1:49" x14ac:dyDescent="0.25">
      <c r="A56" s="130"/>
      <c r="B56" s="178"/>
      <c r="C56" s="130"/>
      <c r="D56" s="130"/>
      <c r="E56" s="130"/>
      <c r="F56" s="130"/>
      <c r="G56" s="178"/>
      <c r="H56" s="178"/>
      <c r="I56" s="178"/>
      <c r="J56" s="178"/>
      <c r="K56" s="179"/>
      <c r="L56" s="180"/>
      <c r="M56" s="181"/>
      <c r="N56" s="130"/>
      <c r="O56" s="178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130"/>
      <c r="AS56" s="130"/>
      <c r="AT56" s="130"/>
      <c r="AU56" s="130"/>
      <c r="AV56" s="130"/>
      <c r="AW56" s="130"/>
    </row>
    <row r="57" spans="1:49" x14ac:dyDescent="0.25">
      <c r="A57" s="130"/>
      <c r="B57" s="178"/>
      <c r="C57" s="130"/>
      <c r="D57" s="130"/>
      <c r="E57" s="130"/>
      <c r="F57" s="130"/>
      <c r="G57" s="178"/>
      <c r="H57" s="178"/>
      <c r="I57" s="178"/>
      <c r="J57" s="178"/>
      <c r="K57" s="179"/>
      <c r="L57" s="180"/>
      <c r="M57" s="181"/>
      <c r="N57" s="130"/>
      <c r="O57" s="178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  <c r="AN57" s="130"/>
      <c r="AO57" s="130"/>
      <c r="AP57" s="130"/>
      <c r="AQ57" s="130"/>
      <c r="AR57" s="130"/>
      <c r="AS57" s="130"/>
      <c r="AT57" s="130"/>
      <c r="AU57" s="130"/>
      <c r="AV57" s="130"/>
      <c r="AW57" s="130"/>
    </row>
    <row r="58" spans="1:49" x14ac:dyDescent="0.25">
      <c r="A58" s="130"/>
      <c r="B58" s="178"/>
      <c r="C58" s="130"/>
      <c r="D58" s="130"/>
      <c r="E58" s="130"/>
      <c r="F58" s="130"/>
      <c r="G58" s="178"/>
      <c r="H58" s="178"/>
      <c r="I58" s="178"/>
      <c r="J58" s="178"/>
      <c r="K58" s="179"/>
      <c r="L58" s="180"/>
      <c r="M58" s="181"/>
      <c r="N58" s="130"/>
      <c r="O58" s="178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130"/>
      <c r="AI58" s="130"/>
      <c r="AJ58" s="130"/>
      <c r="AK58" s="130"/>
      <c r="AL58" s="130"/>
      <c r="AM58" s="130"/>
      <c r="AN58" s="130"/>
      <c r="AO58" s="130"/>
      <c r="AP58" s="130"/>
      <c r="AQ58" s="130"/>
      <c r="AR58" s="130"/>
      <c r="AS58" s="130"/>
      <c r="AT58" s="130"/>
      <c r="AU58" s="130"/>
      <c r="AV58" s="130"/>
      <c r="AW58" s="130"/>
    </row>
    <row r="59" spans="1:49" x14ac:dyDescent="0.25">
      <c r="A59" s="130"/>
      <c r="B59" s="178"/>
      <c r="C59" s="130"/>
      <c r="D59" s="130"/>
      <c r="E59" s="130"/>
      <c r="F59" s="130"/>
      <c r="G59" s="178"/>
      <c r="H59" s="178"/>
      <c r="I59" s="178"/>
      <c r="J59" s="178"/>
      <c r="K59" s="179"/>
      <c r="L59" s="180"/>
      <c r="M59" s="181"/>
      <c r="N59" s="130"/>
      <c r="O59" s="178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130"/>
      <c r="AS59" s="130"/>
      <c r="AT59" s="130"/>
      <c r="AU59" s="130"/>
      <c r="AV59" s="130"/>
      <c r="AW59" s="130"/>
    </row>
    <row r="60" spans="1:49" x14ac:dyDescent="0.25">
      <c r="A60" s="130"/>
      <c r="B60" s="178"/>
      <c r="C60" s="130"/>
      <c r="D60" s="130"/>
      <c r="E60" s="130"/>
      <c r="F60" s="130"/>
      <c r="G60" s="178"/>
      <c r="H60" s="178"/>
      <c r="I60" s="178"/>
      <c r="J60" s="178"/>
      <c r="K60" s="179"/>
      <c r="L60" s="180"/>
      <c r="M60" s="181"/>
      <c r="N60" s="130"/>
      <c r="O60" s="178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130"/>
      <c r="AS60" s="130"/>
      <c r="AT60" s="130"/>
      <c r="AU60" s="130"/>
      <c r="AV60" s="130"/>
      <c r="AW60" s="130"/>
    </row>
    <row r="61" spans="1:49" x14ac:dyDescent="0.25">
      <c r="A61" s="130"/>
      <c r="B61" s="178"/>
      <c r="C61" s="130"/>
      <c r="D61" s="130"/>
      <c r="E61" s="130"/>
      <c r="F61" s="130"/>
      <c r="G61" s="178"/>
      <c r="H61" s="178"/>
      <c r="I61" s="178"/>
      <c r="J61" s="178"/>
      <c r="K61" s="179"/>
      <c r="L61" s="180"/>
      <c r="M61" s="181"/>
      <c r="N61" s="130"/>
      <c r="O61" s="178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  <c r="AK61" s="130"/>
      <c r="AL61" s="130"/>
      <c r="AM61" s="130"/>
      <c r="AN61" s="130"/>
      <c r="AO61" s="130"/>
      <c r="AP61" s="130"/>
      <c r="AQ61" s="130"/>
      <c r="AR61" s="130"/>
      <c r="AS61" s="130"/>
      <c r="AT61" s="130"/>
      <c r="AU61" s="130"/>
      <c r="AV61" s="130"/>
      <c r="AW61" s="130"/>
    </row>
    <row r="62" spans="1:49" x14ac:dyDescent="0.25">
      <c r="A62" s="130"/>
      <c r="B62" s="178"/>
      <c r="C62" s="130"/>
      <c r="D62" s="130"/>
      <c r="E62" s="130"/>
      <c r="F62" s="130"/>
      <c r="G62" s="178"/>
      <c r="H62" s="178"/>
      <c r="I62" s="178"/>
      <c r="J62" s="178"/>
      <c r="K62" s="179"/>
      <c r="L62" s="180"/>
      <c r="M62" s="181"/>
      <c r="N62" s="130"/>
      <c r="O62" s="178"/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  <c r="AK62" s="130"/>
      <c r="AL62" s="130"/>
      <c r="AM62" s="130"/>
      <c r="AN62" s="130"/>
      <c r="AO62" s="130"/>
      <c r="AP62" s="130"/>
      <c r="AQ62" s="130"/>
      <c r="AR62" s="130"/>
      <c r="AS62" s="130"/>
      <c r="AT62" s="130"/>
      <c r="AU62" s="130"/>
      <c r="AV62" s="130"/>
      <c r="AW62" s="130"/>
    </row>
    <row r="63" spans="1:49" x14ac:dyDescent="0.25">
      <c r="A63" s="130"/>
      <c r="B63" s="178"/>
      <c r="C63" s="130"/>
      <c r="D63" s="130"/>
      <c r="E63" s="130"/>
      <c r="F63" s="130"/>
      <c r="G63" s="178"/>
      <c r="H63" s="178"/>
      <c r="I63" s="178"/>
      <c r="J63" s="178"/>
      <c r="K63" s="179"/>
      <c r="L63" s="180"/>
      <c r="M63" s="181"/>
      <c r="N63" s="130"/>
      <c r="O63" s="178"/>
      <c r="P63" s="130"/>
      <c r="Q63" s="130"/>
      <c r="R63" s="130"/>
      <c r="S63" s="130"/>
      <c r="T63" s="130"/>
      <c r="U63" s="130"/>
      <c r="V63" s="130"/>
      <c r="W63" s="130"/>
      <c r="X63" s="130"/>
      <c r="Y63" s="130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  <c r="AK63" s="130"/>
      <c r="AL63" s="130"/>
      <c r="AM63" s="130"/>
      <c r="AN63" s="130"/>
      <c r="AO63" s="130"/>
      <c r="AP63" s="130"/>
      <c r="AQ63" s="130"/>
      <c r="AR63" s="130"/>
      <c r="AS63" s="130"/>
      <c r="AT63" s="130"/>
      <c r="AU63" s="130"/>
      <c r="AV63" s="130"/>
      <c r="AW63" s="130"/>
    </row>
    <row r="64" spans="1:49" x14ac:dyDescent="0.25">
      <c r="A64" s="130"/>
      <c r="B64" s="178"/>
      <c r="C64" s="130"/>
      <c r="D64" s="130"/>
      <c r="E64" s="130"/>
      <c r="F64" s="130"/>
      <c r="G64" s="178"/>
      <c r="H64" s="178"/>
      <c r="I64" s="178"/>
      <c r="J64" s="178"/>
      <c r="K64" s="179"/>
      <c r="L64" s="180"/>
      <c r="M64" s="181"/>
      <c r="N64" s="130"/>
      <c r="O64" s="178"/>
      <c r="P64" s="130"/>
      <c r="Q64" s="130"/>
      <c r="R64" s="130"/>
      <c r="S64" s="130"/>
      <c r="T64" s="130"/>
      <c r="U64" s="130"/>
      <c r="V64" s="130"/>
      <c r="W64" s="130"/>
      <c r="X64" s="130"/>
      <c r="Y64" s="130"/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  <c r="AK64" s="130"/>
      <c r="AL64" s="130"/>
      <c r="AM64" s="130"/>
      <c r="AN64" s="130"/>
      <c r="AO64" s="130"/>
      <c r="AP64" s="130"/>
      <c r="AQ64" s="130"/>
      <c r="AR64" s="130"/>
      <c r="AS64" s="130"/>
      <c r="AT64" s="130"/>
      <c r="AU64" s="130"/>
      <c r="AV64" s="130"/>
      <c r="AW64" s="130"/>
    </row>
    <row r="65" spans="1:49" x14ac:dyDescent="0.25">
      <c r="A65" s="130"/>
      <c r="B65" s="178"/>
      <c r="C65" s="130"/>
      <c r="D65" s="130"/>
      <c r="E65" s="130"/>
      <c r="F65" s="130"/>
      <c r="G65" s="178"/>
      <c r="H65" s="178"/>
      <c r="I65" s="178"/>
      <c r="J65" s="178"/>
      <c r="K65" s="179"/>
      <c r="L65" s="180"/>
      <c r="M65" s="181"/>
      <c r="N65" s="130"/>
      <c r="O65" s="178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0"/>
      <c r="AA65" s="130"/>
      <c r="AB65" s="130"/>
      <c r="AC65" s="130"/>
      <c r="AD65" s="130"/>
      <c r="AE65" s="130"/>
      <c r="AF65" s="130"/>
      <c r="AG65" s="130"/>
      <c r="AH65" s="130"/>
      <c r="AI65" s="130"/>
      <c r="AJ65" s="130"/>
      <c r="AK65" s="130"/>
      <c r="AL65" s="130"/>
      <c r="AM65" s="130"/>
      <c r="AN65" s="130"/>
      <c r="AO65" s="130"/>
      <c r="AP65" s="130"/>
      <c r="AQ65" s="130"/>
      <c r="AR65" s="130"/>
      <c r="AS65" s="130"/>
      <c r="AT65" s="130"/>
      <c r="AU65" s="130"/>
      <c r="AV65" s="130"/>
      <c r="AW65" s="130"/>
    </row>
    <row r="66" spans="1:49" x14ac:dyDescent="0.25">
      <c r="A66" s="130"/>
      <c r="B66" s="178"/>
      <c r="C66" s="130"/>
      <c r="D66" s="130"/>
      <c r="E66" s="130"/>
      <c r="F66" s="130"/>
      <c r="G66" s="178"/>
      <c r="H66" s="178"/>
      <c r="I66" s="178"/>
      <c r="J66" s="178"/>
      <c r="K66" s="179"/>
      <c r="L66" s="180"/>
      <c r="M66" s="181"/>
      <c r="N66" s="130"/>
      <c r="O66" s="178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  <c r="AK66" s="130"/>
      <c r="AL66" s="130"/>
      <c r="AM66" s="130"/>
      <c r="AN66" s="130"/>
      <c r="AO66" s="130"/>
      <c r="AP66" s="130"/>
      <c r="AQ66" s="130"/>
      <c r="AR66" s="130"/>
      <c r="AS66" s="130"/>
      <c r="AT66" s="130"/>
      <c r="AU66" s="130"/>
      <c r="AV66" s="130"/>
      <c r="AW66" s="130"/>
    </row>
    <row r="67" spans="1:49" x14ac:dyDescent="0.25">
      <c r="A67" s="130"/>
      <c r="B67" s="178"/>
      <c r="C67" s="130"/>
      <c r="D67" s="130"/>
      <c r="E67" s="130"/>
      <c r="F67" s="130"/>
      <c r="G67" s="178"/>
      <c r="H67" s="178"/>
      <c r="I67" s="178"/>
      <c r="J67" s="178"/>
      <c r="K67" s="179"/>
      <c r="L67" s="180"/>
      <c r="M67" s="181"/>
      <c r="N67" s="130"/>
      <c r="O67" s="178"/>
      <c r="P67" s="130"/>
      <c r="Q67" s="130"/>
      <c r="R67" s="130"/>
      <c r="S67" s="130"/>
      <c r="T67" s="130"/>
      <c r="U67" s="130"/>
      <c r="V67" s="130"/>
      <c r="W67" s="130"/>
      <c r="X67" s="130"/>
      <c r="Y67" s="130"/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  <c r="AK67" s="130"/>
      <c r="AL67" s="130"/>
      <c r="AM67" s="130"/>
      <c r="AN67" s="130"/>
      <c r="AO67" s="130"/>
      <c r="AP67" s="130"/>
      <c r="AQ67" s="130"/>
      <c r="AR67" s="130"/>
      <c r="AS67" s="130"/>
      <c r="AT67" s="130"/>
      <c r="AU67" s="130"/>
      <c r="AV67" s="130"/>
      <c r="AW67" s="130"/>
    </row>
    <row r="68" spans="1:49" x14ac:dyDescent="0.25">
      <c r="A68" s="130"/>
      <c r="B68" s="178"/>
      <c r="C68" s="130"/>
      <c r="D68" s="130"/>
      <c r="E68" s="130"/>
      <c r="F68" s="130"/>
      <c r="G68" s="178"/>
      <c r="H68" s="178"/>
      <c r="I68" s="178"/>
      <c r="J68" s="178"/>
      <c r="K68" s="179"/>
      <c r="L68" s="180"/>
      <c r="M68" s="181"/>
      <c r="N68" s="130"/>
      <c r="O68" s="178"/>
      <c r="P68" s="130"/>
      <c r="Q68" s="130"/>
      <c r="R68" s="130"/>
      <c r="S68" s="130"/>
      <c r="T68" s="130"/>
      <c r="U68" s="130"/>
      <c r="V68" s="130"/>
      <c r="W68" s="130"/>
      <c r="X68" s="130"/>
      <c r="Y68" s="130"/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  <c r="AK68" s="130"/>
      <c r="AL68" s="130"/>
      <c r="AM68" s="130"/>
      <c r="AN68" s="130"/>
      <c r="AO68" s="130"/>
      <c r="AP68" s="130"/>
      <c r="AQ68" s="130"/>
      <c r="AR68" s="130"/>
      <c r="AS68" s="130"/>
      <c r="AT68" s="130"/>
      <c r="AU68" s="130"/>
      <c r="AV68" s="130"/>
      <c r="AW68" s="130"/>
    </row>
    <row r="69" spans="1:49" x14ac:dyDescent="0.25">
      <c r="A69" s="130"/>
      <c r="B69" s="178"/>
      <c r="C69" s="130"/>
      <c r="D69" s="130"/>
      <c r="E69" s="130"/>
      <c r="F69" s="130"/>
      <c r="G69" s="178"/>
      <c r="H69" s="178"/>
      <c r="I69" s="178"/>
      <c r="J69" s="178"/>
      <c r="K69" s="179"/>
      <c r="L69" s="180"/>
      <c r="M69" s="181"/>
      <c r="N69" s="130"/>
      <c r="O69" s="178"/>
      <c r="P69" s="130"/>
      <c r="Q69" s="130"/>
      <c r="R69" s="130"/>
      <c r="S69" s="130"/>
      <c r="T69" s="130"/>
      <c r="U69" s="130"/>
      <c r="V69" s="130"/>
      <c r="W69" s="130"/>
      <c r="X69" s="130"/>
      <c r="Y69" s="130"/>
      <c r="Z69" s="130"/>
      <c r="AA69" s="130"/>
      <c r="AB69" s="130"/>
      <c r="AC69" s="130"/>
      <c r="AD69" s="130"/>
      <c r="AE69" s="130"/>
      <c r="AF69" s="130"/>
      <c r="AG69" s="130"/>
      <c r="AH69" s="130"/>
      <c r="AI69" s="130"/>
      <c r="AJ69" s="130"/>
      <c r="AK69" s="130"/>
      <c r="AL69" s="130"/>
      <c r="AM69" s="130"/>
      <c r="AN69" s="130"/>
      <c r="AO69" s="130"/>
      <c r="AP69" s="130"/>
      <c r="AQ69" s="130"/>
      <c r="AR69" s="130"/>
      <c r="AS69" s="130"/>
      <c r="AT69" s="130"/>
      <c r="AU69" s="130"/>
      <c r="AV69" s="130"/>
      <c r="AW69" s="130"/>
    </row>
    <row r="70" spans="1:49" x14ac:dyDescent="0.25">
      <c r="A70" s="130"/>
      <c r="B70" s="178"/>
      <c r="C70" s="130"/>
      <c r="D70" s="130"/>
      <c r="E70" s="130"/>
      <c r="F70" s="130"/>
      <c r="G70" s="178"/>
      <c r="H70" s="178"/>
      <c r="I70" s="178"/>
      <c r="J70" s="178"/>
      <c r="K70" s="179"/>
      <c r="L70" s="180"/>
      <c r="M70" s="181"/>
      <c r="N70" s="130"/>
      <c r="O70" s="178"/>
      <c r="P70" s="130"/>
      <c r="Q70" s="130"/>
      <c r="R70" s="130"/>
      <c r="S70" s="130"/>
      <c r="T70" s="130"/>
      <c r="U70" s="130"/>
      <c r="V70" s="130"/>
      <c r="W70" s="130"/>
      <c r="X70" s="130"/>
      <c r="Y70" s="130"/>
      <c r="Z70" s="130"/>
      <c r="AA70" s="130"/>
      <c r="AB70" s="130"/>
      <c r="AC70" s="130"/>
      <c r="AD70" s="130"/>
      <c r="AE70" s="130"/>
      <c r="AF70" s="130"/>
      <c r="AG70" s="130"/>
      <c r="AH70" s="130"/>
      <c r="AI70" s="130"/>
      <c r="AJ70" s="130"/>
      <c r="AK70" s="130"/>
      <c r="AL70" s="130"/>
      <c r="AM70" s="130"/>
      <c r="AN70" s="130"/>
      <c r="AO70" s="130"/>
      <c r="AP70" s="130"/>
      <c r="AQ70" s="130"/>
      <c r="AR70" s="130"/>
      <c r="AS70" s="130"/>
      <c r="AT70" s="130"/>
      <c r="AU70" s="130"/>
      <c r="AV70" s="130"/>
      <c r="AW70" s="130"/>
    </row>
    <row r="71" spans="1:49" x14ac:dyDescent="0.25">
      <c r="A71" s="130"/>
      <c r="B71" s="178"/>
      <c r="C71" s="130"/>
      <c r="D71" s="130"/>
      <c r="E71" s="130"/>
      <c r="F71" s="130"/>
      <c r="G71" s="178"/>
      <c r="H71" s="178"/>
      <c r="I71" s="178"/>
      <c r="J71" s="178"/>
      <c r="K71" s="179"/>
      <c r="L71" s="180"/>
      <c r="M71" s="181"/>
      <c r="N71" s="130"/>
      <c r="O71" s="178"/>
      <c r="P71" s="130"/>
      <c r="Q71" s="130"/>
      <c r="R71" s="130"/>
      <c r="S71" s="130"/>
      <c r="T71" s="130"/>
      <c r="U71" s="130"/>
      <c r="V71" s="130"/>
      <c r="W71" s="130"/>
      <c r="X71" s="130"/>
      <c r="Y71" s="130"/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  <c r="AK71" s="130"/>
      <c r="AL71" s="130"/>
      <c r="AM71" s="130"/>
      <c r="AN71" s="130"/>
      <c r="AO71" s="130"/>
      <c r="AP71" s="130"/>
      <c r="AQ71" s="130"/>
      <c r="AR71" s="130"/>
      <c r="AS71" s="130"/>
      <c r="AT71" s="130"/>
      <c r="AU71" s="130"/>
      <c r="AV71" s="130"/>
      <c r="AW71" s="130"/>
    </row>
    <row r="72" spans="1:49" x14ac:dyDescent="0.25">
      <c r="A72" s="130"/>
      <c r="B72" s="178"/>
      <c r="C72" s="130"/>
      <c r="D72" s="130"/>
      <c r="E72" s="130"/>
      <c r="F72" s="130"/>
      <c r="G72" s="178"/>
      <c r="H72" s="178"/>
      <c r="I72" s="178"/>
      <c r="J72" s="178"/>
      <c r="K72" s="179"/>
      <c r="L72" s="180"/>
      <c r="M72" s="181"/>
      <c r="N72" s="130"/>
      <c r="O72" s="178"/>
      <c r="P72" s="130"/>
      <c r="Q72" s="130"/>
      <c r="R72" s="130"/>
      <c r="S72" s="130"/>
      <c r="T72" s="130"/>
      <c r="U72" s="130"/>
      <c r="V72" s="130"/>
      <c r="W72" s="130"/>
      <c r="X72" s="130"/>
      <c r="Y72" s="130"/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  <c r="AK72" s="130"/>
      <c r="AL72" s="130"/>
      <c r="AM72" s="130"/>
      <c r="AN72" s="130"/>
      <c r="AO72" s="130"/>
      <c r="AP72" s="130"/>
      <c r="AQ72" s="130"/>
      <c r="AR72" s="130"/>
      <c r="AS72" s="130"/>
      <c r="AT72" s="130"/>
      <c r="AU72" s="130"/>
      <c r="AV72" s="130"/>
      <c r="AW72" s="130"/>
    </row>
    <row r="73" spans="1:49" x14ac:dyDescent="0.25">
      <c r="A73" s="130"/>
      <c r="B73" s="178"/>
      <c r="C73" s="130"/>
      <c r="D73" s="130"/>
      <c r="E73" s="130"/>
      <c r="F73" s="130"/>
      <c r="G73" s="178"/>
      <c r="H73" s="178"/>
      <c r="I73" s="178"/>
      <c r="J73" s="178"/>
      <c r="K73" s="179"/>
      <c r="L73" s="180"/>
      <c r="M73" s="181"/>
      <c r="N73" s="130"/>
      <c r="O73" s="178"/>
      <c r="P73" s="130"/>
      <c r="Q73" s="130"/>
      <c r="R73" s="130"/>
      <c r="S73" s="130"/>
      <c r="T73" s="130"/>
      <c r="U73" s="130"/>
      <c r="V73" s="130"/>
      <c r="W73" s="130"/>
      <c r="X73" s="130"/>
      <c r="Y73" s="130"/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  <c r="AK73" s="130"/>
      <c r="AL73" s="130"/>
      <c r="AM73" s="130"/>
      <c r="AN73" s="130"/>
      <c r="AO73" s="130"/>
      <c r="AP73" s="130"/>
      <c r="AQ73" s="130"/>
      <c r="AR73" s="130"/>
      <c r="AS73" s="130"/>
      <c r="AT73" s="130"/>
      <c r="AU73" s="130"/>
      <c r="AV73" s="130"/>
      <c r="AW73" s="130"/>
    </row>
    <row r="74" spans="1:49" x14ac:dyDescent="0.25">
      <c r="A74" s="130"/>
      <c r="B74" s="178"/>
      <c r="C74" s="130"/>
      <c r="D74" s="130"/>
      <c r="E74" s="130"/>
      <c r="F74" s="130"/>
      <c r="G74" s="178"/>
      <c r="H74" s="178"/>
      <c r="I74" s="178"/>
      <c r="J74" s="178"/>
      <c r="K74" s="179"/>
      <c r="L74" s="180"/>
      <c r="M74" s="181"/>
      <c r="N74" s="130"/>
      <c r="O74" s="178"/>
      <c r="P74" s="130"/>
      <c r="Q74" s="130"/>
      <c r="R74" s="130"/>
      <c r="S74" s="130"/>
      <c r="T74" s="130"/>
      <c r="U74" s="130"/>
      <c r="V74" s="130"/>
      <c r="W74" s="130"/>
      <c r="X74" s="130"/>
      <c r="Y74" s="130"/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  <c r="AK74" s="130"/>
      <c r="AL74" s="130"/>
      <c r="AM74" s="130"/>
      <c r="AN74" s="130"/>
      <c r="AO74" s="130"/>
      <c r="AP74" s="130"/>
      <c r="AQ74" s="130"/>
      <c r="AR74" s="130"/>
      <c r="AS74" s="130"/>
      <c r="AT74" s="130"/>
      <c r="AU74" s="130"/>
      <c r="AV74" s="130"/>
      <c r="AW74" s="130"/>
    </row>
    <row r="75" spans="1:49" x14ac:dyDescent="0.25">
      <c r="A75" s="130"/>
      <c r="B75" s="178"/>
      <c r="C75" s="130"/>
      <c r="D75" s="130"/>
      <c r="E75" s="130"/>
      <c r="F75" s="130"/>
      <c r="G75" s="178"/>
      <c r="H75" s="178"/>
      <c r="I75" s="178"/>
      <c r="J75" s="178"/>
      <c r="K75" s="179"/>
      <c r="L75" s="180"/>
      <c r="M75" s="181"/>
      <c r="N75" s="130"/>
      <c r="O75" s="178"/>
      <c r="P75" s="130"/>
      <c r="Q75" s="130"/>
      <c r="R75" s="130"/>
      <c r="S75" s="130"/>
      <c r="T75" s="130"/>
      <c r="U75" s="130"/>
      <c r="V75" s="130"/>
      <c r="W75" s="130"/>
      <c r="X75" s="130"/>
      <c r="Y75" s="130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  <c r="AK75" s="130"/>
      <c r="AL75" s="130"/>
      <c r="AM75" s="130"/>
      <c r="AN75" s="130"/>
      <c r="AO75" s="130"/>
      <c r="AP75" s="130"/>
      <c r="AQ75" s="130"/>
      <c r="AR75" s="130"/>
      <c r="AS75" s="130"/>
      <c r="AT75" s="130"/>
      <c r="AU75" s="130"/>
      <c r="AV75" s="130"/>
      <c r="AW75" s="130"/>
    </row>
    <row r="76" spans="1:49" x14ac:dyDescent="0.25">
      <c r="A76" s="130"/>
      <c r="B76" s="178"/>
      <c r="C76" s="130"/>
      <c r="D76" s="130"/>
      <c r="E76" s="130"/>
      <c r="F76" s="130"/>
      <c r="G76" s="178"/>
      <c r="H76" s="178"/>
      <c r="I76" s="178"/>
      <c r="J76" s="178"/>
      <c r="K76" s="179"/>
      <c r="L76" s="180"/>
      <c r="M76" s="181"/>
      <c r="N76" s="130"/>
      <c r="O76" s="178"/>
      <c r="P76" s="130"/>
      <c r="Q76" s="130"/>
      <c r="R76" s="130"/>
      <c r="S76" s="130"/>
      <c r="T76" s="130"/>
      <c r="U76" s="130"/>
      <c r="V76" s="130"/>
      <c r="W76" s="130"/>
      <c r="X76" s="130"/>
      <c r="Y76" s="130"/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  <c r="AK76" s="130"/>
      <c r="AL76" s="130"/>
      <c r="AM76" s="130"/>
      <c r="AN76" s="130"/>
      <c r="AO76" s="130"/>
      <c r="AP76" s="130"/>
      <c r="AQ76" s="130"/>
      <c r="AR76" s="130"/>
      <c r="AS76" s="130"/>
      <c r="AT76" s="130"/>
      <c r="AU76" s="130"/>
      <c r="AV76" s="130"/>
      <c r="AW76" s="130"/>
    </row>
    <row r="77" spans="1:49" x14ac:dyDescent="0.25">
      <c r="A77" s="182"/>
      <c r="B77" s="183"/>
      <c r="G77" s="183"/>
      <c r="H77" s="183"/>
      <c r="I77" s="183"/>
      <c r="J77" s="183"/>
    </row>
  </sheetData>
  <sheetProtection selectLockedCells="1"/>
  <mergeCells count="7">
    <mergeCell ref="C8:C13"/>
    <mergeCell ref="H32:J32"/>
    <mergeCell ref="K32:L32"/>
    <mergeCell ref="C32:D32"/>
    <mergeCell ref="E32:F32"/>
    <mergeCell ref="C14:C29"/>
    <mergeCell ref="E23:F23"/>
  </mergeCells>
  <phoneticPr fontId="0" type="noConversion"/>
  <conditionalFormatting sqref="M17">
    <cfRule type="colorScale" priority="70">
      <colorScale>
        <cfvo type="min"/>
        <cfvo type="num" val="12"/>
        <color theme="0"/>
        <color theme="0"/>
      </colorScale>
    </cfRule>
    <cfRule type="colorScale" priority="71">
      <colorScale>
        <cfvo type="num" val="0"/>
        <cfvo type="max"/>
        <color theme="0"/>
        <color theme="0"/>
      </colorScale>
    </cfRule>
  </conditionalFormatting>
  <conditionalFormatting sqref="M19">
    <cfRule type="colorScale" priority="68">
      <colorScale>
        <cfvo type="min"/>
        <cfvo type="num" val="12"/>
        <color theme="0"/>
        <color theme="0"/>
      </colorScale>
    </cfRule>
    <cfRule type="colorScale" priority="69">
      <colorScale>
        <cfvo type="num" val="0"/>
        <cfvo type="max"/>
        <color theme="0"/>
        <color theme="0"/>
      </colorScale>
    </cfRule>
  </conditionalFormatting>
  <conditionalFormatting sqref="M25">
    <cfRule type="colorScale" priority="66">
      <colorScale>
        <cfvo type="min"/>
        <cfvo type="num" val="12"/>
        <color theme="0"/>
        <color theme="0"/>
      </colorScale>
    </cfRule>
    <cfRule type="colorScale" priority="67">
      <colorScale>
        <cfvo type="num" val="0"/>
        <cfvo type="max"/>
        <color theme="0"/>
        <color theme="0"/>
      </colorScale>
    </cfRule>
  </conditionalFormatting>
  <conditionalFormatting sqref="K11">
    <cfRule type="colorScale" priority="54">
      <colorScale>
        <cfvo type="min"/>
        <cfvo type="num" val="12"/>
        <color theme="0"/>
        <color theme="0"/>
      </colorScale>
    </cfRule>
    <cfRule type="colorScale" priority="55">
      <colorScale>
        <cfvo type="num" val="0"/>
        <cfvo type="max"/>
        <color theme="0"/>
        <color theme="0"/>
      </colorScale>
    </cfRule>
  </conditionalFormatting>
  <conditionalFormatting sqref="K19">
    <cfRule type="colorScale" priority="46">
      <colorScale>
        <cfvo type="min"/>
        <cfvo type="num" val="12"/>
        <color theme="0"/>
        <color theme="0"/>
      </colorScale>
    </cfRule>
    <cfRule type="colorScale" priority="47">
      <colorScale>
        <cfvo type="num" val="0"/>
        <cfvo type="max"/>
        <color theme="0"/>
        <color theme="0"/>
      </colorScale>
    </cfRule>
  </conditionalFormatting>
  <conditionalFormatting sqref="M27">
    <cfRule type="colorScale" priority="23">
      <colorScale>
        <cfvo type="min"/>
        <cfvo type="num" val="12"/>
        <color theme="0"/>
        <color theme="0"/>
      </colorScale>
    </cfRule>
    <cfRule type="colorScale" priority="24">
      <colorScale>
        <cfvo type="num" val="0"/>
        <cfvo type="max"/>
        <color theme="0"/>
        <color theme="0"/>
      </colorScale>
    </cfRule>
  </conditionalFormatting>
  <conditionalFormatting sqref="H17:I17">
    <cfRule type="colorScale" priority="15">
      <colorScale>
        <cfvo type="min"/>
        <cfvo type="num" val="12"/>
        <color theme="0"/>
        <color theme="0"/>
      </colorScale>
    </cfRule>
    <cfRule type="colorScale" priority="16">
      <colorScale>
        <cfvo type="num" val="0"/>
        <cfvo type="max"/>
        <color theme="0"/>
        <color theme="0"/>
      </colorScale>
    </cfRule>
  </conditionalFormatting>
  <conditionalFormatting sqref="M23">
    <cfRule type="colorScale" priority="13">
      <colorScale>
        <cfvo type="min"/>
        <cfvo type="num" val="12"/>
        <color theme="0"/>
        <color theme="0"/>
      </colorScale>
    </cfRule>
    <cfRule type="colorScale" priority="14">
      <colorScale>
        <cfvo type="num" val="0"/>
        <cfvo type="max"/>
        <color theme="0"/>
        <color theme="0"/>
      </colorScale>
    </cfRule>
  </conditionalFormatting>
  <conditionalFormatting sqref="M21">
    <cfRule type="colorScale" priority="9">
      <colorScale>
        <cfvo type="min"/>
        <cfvo type="num" val="12"/>
        <color theme="0"/>
        <color theme="0"/>
      </colorScale>
    </cfRule>
    <cfRule type="colorScale" priority="10">
      <colorScale>
        <cfvo type="num" val="0"/>
        <cfvo type="max"/>
        <color theme="0"/>
        <color theme="0"/>
      </colorScale>
    </cfRule>
  </conditionalFormatting>
  <conditionalFormatting sqref="H21">
    <cfRule type="colorScale" priority="5">
      <colorScale>
        <cfvo type="min"/>
        <cfvo type="num" val="12"/>
        <color theme="0"/>
        <color theme="0"/>
      </colorScale>
    </cfRule>
    <cfRule type="colorScale" priority="6">
      <colorScale>
        <cfvo type="num" val="0"/>
        <cfvo type="max"/>
        <color theme="0"/>
        <color theme="0"/>
      </colorScale>
    </cfRule>
  </conditionalFormatting>
  <conditionalFormatting sqref="H25">
    <cfRule type="colorScale" priority="3">
      <colorScale>
        <cfvo type="min"/>
        <cfvo type="num" val="12"/>
        <color theme="0"/>
        <color theme="0"/>
      </colorScale>
    </cfRule>
    <cfRule type="colorScale" priority="4">
      <colorScale>
        <cfvo type="num" val="0"/>
        <cfvo type="max"/>
        <color theme="0"/>
        <color theme="0"/>
      </colorScale>
    </cfRule>
  </conditionalFormatting>
  <conditionalFormatting sqref="H27">
    <cfRule type="colorScale" priority="1">
      <colorScale>
        <cfvo type="min"/>
        <cfvo type="num" val="12"/>
        <color theme="0"/>
        <color theme="0"/>
      </colorScale>
    </cfRule>
    <cfRule type="colorScale" priority="2">
      <colorScale>
        <cfvo type="num" val="0"/>
        <cfvo type="max"/>
        <color theme="0"/>
        <color theme="0"/>
      </colorScale>
    </cfRule>
  </conditionalFormatting>
  <hyperlinks>
    <hyperlink ref="S5" r:id="rId1" display="ENKEL HOGSTMASKINKALKULATOR" xr:uid="{00000000-0004-0000-0400-000000000000}"/>
    <hyperlink ref="S6" r:id="rId2" display="Enkel lassbærerkalkulator " xr:uid="{00000000-0004-0000-0400-000001000000}"/>
  </hyperlinks>
  <pageMargins left="0.6692913385826772" right="0.51181102362204722" top="0.59055118110236227" bottom="0.98425196850393704" header="0.51181102362204722" footer="0.51181102362204722"/>
  <pageSetup paperSize="9" scale="63" orientation="portrait" horizontalDpi="360" r:id="rId3"/>
  <headerFooter alignWithMargins="0">
    <oddFooter>&amp;F</oddFooter>
  </headerFooter>
  <drawing r:id="rId4"/>
  <legacy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wsHjelp"/>
  <dimension ref="B21:E30"/>
  <sheetViews>
    <sheetView workbookViewId="0">
      <selection activeCell="K22" sqref="K22"/>
    </sheetView>
  </sheetViews>
  <sheetFormatPr baseColWidth="10" defaultColWidth="11.44140625" defaultRowHeight="13.2" x14ac:dyDescent="0.25"/>
  <sheetData>
    <row r="21" spans="2:5" ht="13.8" thickBot="1" x14ac:dyDescent="0.3"/>
    <row r="22" spans="2:5" x14ac:dyDescent="0.25">
      <c r="B22" s="118"/>
      <c r="C22" s="119"/>
      <c r="E22" s="1"/>
    </row>
    <row r="23" spans="2:5" x14ac:dyDescent="0.25">
      <c r="B23" s="120"/>
      <c r="C23" s="122"/>
      <c r="E23" s="1"/>
    </row>
    <row r="24" spans="2:5" ht="13.8" thickBot="1" x14ac:dyDescent="0.3">
      <c r="B24" s="121"/>
      <c r="C24" s="123"/>
    </row>
    <row r="28" spans="2:5" x14ac:dyDescent="0.25">
      <c r="B28" s="225" t="s">
        <v>66</v>
      </c>
      <c r="C28" s="224">
        <v>43830</v>
      </c>
    </row>
    <row r="30" spans="2:5" x14ac:dyDescent="0.25">
      <c r="B30" s="225" t="s">
        <v>67</v>
      </c>
      <c r="C30" s="1" t="s">
        <v>68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6</vt:i4>
      </vt:variant>
      <vt:variant>
        <vt:lpstr>Navngitte områder</vt:lpstr>
      </vt:variant>
      <vt:variant>
        <vt:i4>7</vt:i4>
      </vt:variant>
    </vt:vector>
  </HeadingPairs>
  <TitlesOfParts>
    <vt:vector size="13" baseType="lpstr">
      <vt:lpstr>TILVEKST</vt:lpstr>
      <vt:lpstr>TØMMERPRIS</vt:lpstr>
      <vt:lpstr>DRIFTSKOSTNADER</vt:lpstr>
      <vt:lpstr>INVESTERINGER</vt:lpstr>
      <vt:lpstr>OVERSKUDD</vt:lpstr>
      <vt:lpstr>HJELPETABELLER</vt:lpstr>
      <vt:lpstr>HJELPETABELLER!cGyldig</vt:lpstr>
      <vt:lpstr>HJELPETABELLER!cMld</vt:lpstr>
      <vt:lpstr>DRIFTSKOSTNADER!Utskriftsområde</vt:lpstr>
      <vt:lpstr>INVESTERINGER!Utskriftsområde</vt:lpstr>
      <vt:lpstr>OVERSKUDD!Utskriftsområde</vt:lpstr>
      <vt:lpstr>TILVEKST!Utskriftsområde</vt:lpstr>
      <vt:lpstr>TØMMERPRIS!Utskriftsområde</vt:lpstr>
    </vt:vector>
  </TitlesOfParts>
  <Company>Valdres Skogavvirkning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Rådgivnings-pakka</dc:title>
  <dc:subject>Skatt, skogavgift og rotnetto</dc:subject>
  <dc:creator>mf@skogkurs.no</dc:creator>
  <cp:lastModifiedBy>Mikael Fønhus</cp:lastModifiedBy>
  <cp:lastPrinted>2017-02-14T11:44:20Z</cp:lastPrinted>
  <dcterms:created xsi:type="dcterms:W3CDTF">2000-02-11T10:22:03Z</dcterms:created>
  <dcterms:modified xsi:type="dcterms:W3CDTF">2020-08-14T11:59:48Z</dcterms:modified>
</cp:coreProperties>
</file>