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l\Downloads\"/>
    </mc:Choice>
  </mc:AlternateContent>
  <xr:revisionPtr revIDLastSave="0" documentId="8_{51574CF8-D56F-480C-AFAE-8CDFB24320D1}" xr6:coauthVersionLast="47" xr6:coauthVersionMax="47" xr10:uidLastSave="{00000000-0000-0000-0000-000000000000}"/>
  <workbookProtection workbookAlgorithmName="SHA-512" workbookHashValue="LujJyrTEBjSTaReESFP3rS0xrPMQ+kMkxuDvFz0ji/qMb2+Pd6z0zp40wPy/NOWH/RdyEilyIv0o4lbws7ablA==" workbookSaltValue="mylSZ9Hjd4jLtYKGZylfxQ==" workbookSpinCount="100000" lockStructure="1"/>
  <bookViews>
    <workbookView showSheetTabs="0" xWindow="-110" yWindow="-110" windowWidth="19420" windowHeight="10300" xr2:uid="{7E0BB06A-3D63-4FB5-99FC-11465C175E44}"/>
  </bookViews>
  <sheets>
    <sheet name="Spart skatt" sheetId="1" r:id="rId1"/>
    <sheet name="Fargepalett" sheetId="2" r:id="rId2"/>
  </sheets>
  <definedNames>
    <definedName name="_xlnm.Print_Area" localSheetId="0">'Spart skatt'!$A$1:$Q$32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23" i="1"/>
  <c r="H24" i="1"/>
  <c r="H21" i="1" l="1"/>
  <c r="P21" i="1"/>
  <c r="G27" i="1" l="1"/>
  <c r="H27" i="1" s="1"/>
  <c r="H26" i="1"/>
  <c r="H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Fønhus</author>
  </authors>
  <commentList>
    <comment ref="G14" authorId="0" shapeId="0" xr:uid="{3621C8FF-A2A7-4592-AD21-FC4ADBF2E9BB}">
      <text>
        <r>
          <rPr>
            <b/>
            <sz val="9"/>
            <color indexed="81"/>
            <rFont val="Tahoma"/>
            <family val="2"/>
          </rPr>
          <t>Nettobeløp uten mva.</t>
        </r>
        <r>
          <rPr>
            <b/>
            <sz val="6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Eventuelle statstilskudd fratrukket.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0" shapeId="0" xr:uid="{AB9FAE8C-3C5D-4606-93DB-20DD5258F446}">
      <text>
        <r>
          <rPr>
            <b/>
            <sz val="9"/>
            <color indexed="81"/>
            <rFont val="Tahoma"/>
            <family val="2"/>
          </rPr>
          <t xml:space="preserve">Følgende gjelder </t>
        </r>
        <r>
          <rPr>
            <b/>
            <u/>
            <sz val="9"/>
            <color indexed="81"/>
            <rFont val="Tahoma"/>
            <family val="2"/>
          </rPr>
          <t>kun kapitalskogeiere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sz val="9"/>
            <color indexed="81"/>
            <rFont val="Tahoma"/>
            <family val="2"/>
          </rPr>
          <t xml:space="preserve">Bruk av eget utstyr og redskap kan dekkes av skogfond m/ skattefordel </t>
        </r>
        <r>
          <rPr>
            <b/>
            <sz val="9"/>
            <color indexed="81"/>
            <rFont val="Tahoma"/>
            <family val="2"/>
          </rPr>
          <t>inkl.</t>
        </r>
        <r>
          <rPr>
            <sz val="9"/>
            <color indexed="81"/>
            <rFont val="Tahoma"/>
            <family val="2"/>
          </rPr>
          <t xml:space="preserve"> påslag for mva.</t>
        </r>
        <r>
          <rPr>
            <sz val="6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Egen arbeidsinnsats derimot kan </t>
        </r>
        <r>
          <rPr>
            <b/>
            <sz val="9"/>
            <color indexed="81"/>
            <rFont val="Tahoma"/>
            <family val="2"/>
          </rPr>
          <t>ikke</t>
        </r>
        <r>
          <rPr>
            <sz val="9"/>
            <color indexed="81"/>
            <rFont val="Tahoma"/>
            <family val="2"/>
          </rPr>
          <t xml:space="preserve"> ha ha et påslag for mva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<sst xmlns="http://schemas.openxmlformats.org/spreadsheetml/2006/main" count="37" uniqueCount="25">
  <si>
    <t>Betal deg selv med skogfond</t>
  </si>
  <si>
    <t>"Lønna" - er spart skatt</t>
  </si>
  <si>
    <t xml:space="preserve">Lønn deg selv for planting, ungskogpleie og andre ting du kan bruke skogfond til.                                                                                            </t>
  </si>
  <si>
    <t>Skogfondsandelen                                      av tiltaket:</t>
  </si>
  <si>
    <t>i</t>
  </si>
  <si>
    <t>̶</t>
  </si>
  <si>
    <t>Herav arbeidsinnsats:</t>
  </si>
  <si>
    <t>Skogeierkategori:</t>
  </si>
  <si>
    <t>Virksomhet</t>
  </si>
  <si>
    <r>
      <rPr>
        <sz val="11"/>
        <color rgb="FFFF0000"/>
        <rFont val="Webdings"/>
        <family val="1"/>
        <charset val="2"/>
      </rPr>
      <t xml:space="preserve">        i </t>
    </r>
    <r>
      <rPr>
        <b/>
        <u/>
        <sz val="11"/>
        <color rgb="FF7030A0"/>
        <rFont val="Calibri"/>
        <family val="2"/>
        <scheme val="minor"/>
      </rPr>
      <t>Les mer om forskjellen på virksomhetsskog og kapitalskog her</t>
    </r>
    <r>
      <rPr>
        <b/>
        <sz val="11"/>
        <color theme="1"/>
        <rFont val="Calibri"/>
        <family val="2"/>
        <scheme val="minor"/>
      </rPr>
      <t xml:space="preserve"> </t>
    </r>
  </si>
  <si>
    <t>Skogeier-kategori</t>
  </si>
  <si>
    <t>Forventet                                               årsinntekt</t>
  </si>
  <si>
    <t>Marginal-skatt</t>
  </si>
  <si>
    <t>Spart skatt kroner</t>
  </si>
  <si>
    <t>Spart skatt</t>
  </si>
  <si>
    <t>VIRKSOMHET</t>
  </si>
  <si>
    <t>-</t>
  </si>
  <si>
    <t>KAPITAL</t>
  </si>
  <si>
    <t xml:space="preserve"> ∞</t>
  </si>
  <si>
    <t>∞</t>
  </si>
  <si>
    <r>
      <t xml:space="preserve">Vi ønsker å gjøre denne kalkulatoren bedre. Har du kommentarer; - send dem til </t>
    </r>
    <r>
      <rPr>
        <i/>
        <sz val="11"/>
        <color rgb="FF7B59F9"/>
        <rFont val="Calibri"/>
        <family val="2"/>
        <scheme val="minor"/>
      </rPr>
      <t>post@skogkurs.no.</t>
    </r>
  </si>
  <si>
    <r>
      <rPr>
        <b/>
        <sz val="11"/>
        <color theme="1"/>
        <rFont val="Franklin Gothic Medium"/>
        <family val="2"/>
      </rPr>
      <t>Du bør heller ikke drive «gratis» vedlikehold på en vei du eier selv eller er medeier i.</t>
    </r>
    <r>
      <rPr>
        <sz val="11"/>
        <color theme="1"/>
        <rFont val="Franklin Gothic Medium"/>
        <family val="2"/>
      </rPr>
      <t xml:space="preserve">                                                                                          Her ser du hva du kan spare i skatt dersom du bruker skogfond til å betale deg selv.</t>
    </r>
  </si>
  <si>
    <t>670.000</t>
  </si>
  <si>
    <t>Versjon 3.1</t>
  </si>
  <si>
    <t>Dato: 18.09.2024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</si>
</sst>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\ %"/>
    <numFmt numFmtId="166" formatCode="_-&quot;kr&quot;\ * #,##0_-;\-&quot;kr&quot;\ * #,##0_-;_-&quot;kr&quot;\ * &quot;-&quot;??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26"/>
      <color theme="0"/>
      <name val="Franklin Gothic Medium"/>
      <family val="2"/>
    </font>
    <font>
      <b/>
      <sz val="12"/>
      <color theme="0"/>
      <name val="Franklin Gothic Medium"/>
      <family val="2"/>
    </font>
    <font>
      <b/>
      <sz val="28"/>
      <color theme="3"/>
      <name val="Franklin Gothic Medium"/>
      <family val="2"/>
    </font>
    <font>
      <b/>
      <sz val="28"/>
      <color theme="0"/>
      <name val="Franklin Gothic Medium"/>
      <family val="2"/>
    </font>
    <font>
      <sz val="11"/>
      <color theme="1"/>
      <name val="Franklin Gothic Medium"/>
      <family val="2"/>
    </font>
    <font>
      <b/>
      <sz val="11"/>
      <color theme="1"/>
      <name val="Franklin Gothic Medium"/>
      <family val="2"/>
    </font>
    <font>
      <sz val="16"/>
      <color theme="1"/>
      <name val="Franklin Gothic Medium"/>
      <family val="2"/>
    </font>
    <font>
      <b/>
      <sz val="9"/>
      <color theme="1"/>
      <name val="Franklin Gothic Medium"/>
      <family val="2"/>
    </font>
    <font>
      <i/>
      <sz val="11"/>
      <color theme="1"/>
      <name val="Franklin Gothic Medium"/>
      <family val="2"/>
    </font>
    <font>
      <b/>
      <sz val="26"/>
      <color theme="1"/>
      <name val="Inherit"/>
    </font>
    <font>
      <sz val="11"/>
      <color theme="0"/>
      <name val="Inherit"/>
    </font>
    <font>
      <i/>
      <sz val="11"/>
      <color rgb="FF7B59F9"/>
      <name val="Calibri"/>
      <family val="2"/>
      <scheme val="minor"/>
    </font>
    <font>
      <sz val="11"/>
      <color rgb="FFFF0000"/>
      <name val="Webdings"/>
      <family val="1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6"/>
      <color indexed="81"/>
      <name val="Tahoma"/>
      <family val="2"/>
    </font>
    <font>
      <b/>
      <sz val="6"/>
      <color indexed="81"/>
      <name val="Tahoma"/>
      <family val="2"/>
    </font>
    <font>
      <i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b/>
      <u/>
      <sz val="11"/>
      <color rgb="FF7030A0"/>
      <name val="Calibri"/>
      <family val="2"/>
      <scheme val="minor"/>
    </font>
    <font>
      <b/>
      <u/>
      <sz val="9"/>
      <color indexed="81"/>
      <name val="Tahoma"/>
      <family val="2"/>
    </font>
    <font>
      <b/>
      <sz val="11"/>
      <color rgb="FFC00000"/>
      <name val="Franklin Gothic Medium"/>
      <family val="2"/>
    </font>
  </fonts>
  <fills count="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DD30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7F2D9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rgb="FF7030A0"/>
      </bottom>
      <diagonal/>
    </border>
    <border>
      <left/>
      <right/>
      <top style="medium">
        <color indexed="64"/>
      </top>
      <bottom style="medium">
        <color rgb="FF7030A0"/>
      </bottom>
      <diagonal/>
    </border>
    <border>
      <left/>
      <right style="medium">
        <color indexed="64"/>
      </right>
      <top style="medium">
        <color indexed="64"/>
      </top>
      <bottom style="medium">
        <color rgb="FF7030A0"/>
      </bottom>
      <diagonal/>
    </border>
    <border>
      <left style="medium">
        <color indexed="64"/>
      </left>
      <right/>
      <top style="medium">
        <color rgb="FF7030A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14996795556505021"/>
      </bottom>
      <diagonal/>
    </border>
    <border>
      <left/>
      <right style="thick">
        <color theme="0" tint="-0.14996795556505021"/>
      </right>
      <top style="thick">
        <color theme="0" tint="-0.499984740745262"/>
      </top>
      <bottom style="thick">
        <color theme="0" tint="-0.14996795556505021"/>
      </bottom>
      <diagonal/>
    </border>
    <border>
      <left/>
      <right/>
      <top/>
      <bottom style="medium">
        <color rgb="FFFFC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1" applyNumberFormat="0" applyFill="0" applyAlignment="0" applyProtection="0"/>
  </cellStyleXfs>
  <cellXfs count="78">
    <xf numFmtId="0" fontId="0" fillId="0" borderId="0" xfId="0"/>
    <xf numFmtId="0" fontId="1" fillId="3" borderId="0" xfId="0" applyFont="1" applyFill="1"/>
    <xf numFmtId="0" fontId="5" fillId="3" borderId="0" xfId="0" applyFont="1" applyFill="1"/>
    <xf numFmtId="0" fontId="6" fillId="3" borderId="0" xfId="3" applyFont="1" applyFill="1" applyBorder="1" applyAlignment="1" applyProtection="1">
      <alignment vertical="center"/>
    </xf>
    <xf numFmtId="0" fontId="4" fillId="3" borderId="0" xfId="0" applyFont="1" applyFill="1"/>
    <xf numFmtId="14" fontId="4" fillId="3" borderId="0" xfId="0" applyNumberFormat="1" applyFont="1" applyFill="1"/>
    <xf numFmtId="0" fontId="7" fillId="3" borderId="0" xfId="3" applyFont="1" applyFill="1" applyBorder="1" applyProtection="1"/>
    <xf numFmtId="0" fontId="8" fillId="3" borderId="0" xfId="3" applyFont="1" applyFill="1" applyBorder="1" applyProtection="1"/>
    <xf numFmtId="0" fontId="1" fillId="4" borderId="0" xfId="0" applyFont="1" applyFill="1"/>
    <xf numFmtId="0" fontId="9" fillId="3" borderId="0" xfId="0" applyFont="1" applyFill="1"/>
    <xf numFmtId="0" fontId="10" fillId="3" borderId="0" xfId="0" applyFont="1" applyFill="1" applyAlignment="1">
      <alignment vertical="center"/>
    </xf>
    <xf numFmtId="0" fontId="11" fillId="3" borderId="0" xfId="3" applyFont="1" applyFill="1" applyBorder="1" applyAlignment="1" applyProtection="1"/>
    <xf numFmtId="0" fontId="12" fillId="3" borderId="0" xfId="3" applyFont="1" applyFill="1" applyBorder="1" applyProtection="1"/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5" fillId="5" borderId="0" xfId="0" quotePrefix="1" applyFont="1" applyFill="1" applyAlignment="1">
      <alignment horizontal="right"/>
    </xf>
    <xf numFmtId="164" fontId="13" fillId="5" borderId="0" xfId="1" applyNumberFormat="1" applyFont="1" applyFill="1" applyBorder="1"/>
    <xf numFmtId="0" fontId="13" fillId="5" borderId="0" xfId="0" applyFont="1" applyFill="1"/>
    <xf numFmtId="164" fontId="14" fillId="5" borderId="6" xfId="1" applyNumberFormat="1" applyFont="1" applyFill="1" applyBorder="1"/>
    <xf numFmtId="164" fontId="13" fillId="5" borderId="0" xfId="1" applyNumberFormat="1" applyFont="1" applyFill="1" applyBorder="1" applyAlignment="1">
      <alignment horizontal="left"/>
    </xf>
    <xf numFmtId="165" fontId="13" fillId="5" borderId="0" xfId="2" applyNumberFormat="1" applyFont="1" applyFill="1" applyBorder="1" applyAlignment="1">
      <alignment horizontal="left"/>
    </xf>
    <xf numFmtId="165" fontId="13" fillId="5" borderId="0" xfId="2" applyNumberFormat="1" applyFont="1" applyFill="1" applyBorder="1"/>
    <xf numFmtId="164" fontId="13" fillId="5" borderId="9" xfId="1" applyNumberFormat="1" applyFont="1" applyFill="1" applyBorder="1"/>
    <xf numFmtId="165" fontId="13" fillId="5" borderId="9" xfId="2" quotePrefix="1" applyNumberFormat="1" applyFont="1" applyFill="1" applyBorder="1" applyAlignment="1">
      <alignment horizontal="left" vertical="center"/>
    </xf>
    <xf numFmtId="0" fontId="2" fillId="5" borderId="9" xfId="0" quotePrefix="1" applyFont="1" applyFill="1" applyBorder="1" applyAlignment="1">
      <alignment horizontal="center" vertical="center"/>
    </xf>
    <xf numFmtId="0" fontId="13" fillId="5" borderId="0" xfId="1" applyNumberFormat="1" applyFont="1" applyFill="1" applyBorder="1" applyAlignment="1">
      <alignment horizontal="right" vertical="center"/>
    </xf>
    <xf numFmtId="164" fontId="13" fillId="5" borderId="0" xfId="1" applyNumberFormat="1" applyFont="1" applyFill="1" applyBorder="1" applyAlignment="1">
      <alignment vertical="center"/>
    </xf>
    <xf numFmtId="164" fontId="13" fillId="5" borderId="0" xfId="1" applyNumberFormat="1" applyFont="1" applyFill="1" applyBorder="1" applyAlignment="1">
      <alignment horizontal="left" vertical="center"/>
    </xf>
    <xf numFmtId="164" fontId="13" fillId="5" borderId="9" xfId="1" applyNumberFormat="1" applyFont="1" applyFill="1" applyBorder="1" applyAlignment="1">
      <alignment vertical="center"/>
    </xf>
    <xf numFmtId="164" fontId="14" fillId="5" borderId="6" xfId="1" applyNumberFormat="1" applyFont="1" applyFill="1" applyBorder="1" applyAlignment="1">
      <alignment vertical="center"/>
    </xf>
    <xf numFmtId="0" fontId="15" fillId="5" borderId="0" xfId="0" quotePrefix="1" applyFont="1" applyFill="1" applyAlignment="1">
      <alignment horizontal="right" vertical="top"/>
    </xf>
    <xf numFmtId="0" fontId="15" fillId="5" borderId="9" xfId="0" quotePrefix="1" applyFont="1" applyFill="1" applyBorder="1" applyAlignment="1">
      <alignment horizontal="right" vertical="top"/>
    </xf>
    <xf numFmtId="9" fontId="17" fillId="5" borderId="0" xfId="0" applyNumberFormat="1" applyFont="1" applyFill="1" applyAlignment="1">
      <alignment vertical="center"/>
    </xf>
    <xf numFmtId="165" fontId="17" fillId="5" borderId="0" xfId="2" applyNumberFormat="1" applyFont="1" applyFill="1" applyBorder="1" applyAlignment="1">
      <alignment vertical="center"/>
    </xf>
    <xf numFmtId="165" fontId="17" fillId="5" borderId="9" xfId="2" applyNumberFormat="1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vertical="center" wrapText="1"/>
    </xf>
    <xf numFmtId="0" fontId="2" fillId="5" borderId="0" xfId="0" quotePrefix="1" applyFont="1" applyFill="1" applyAlignment="1">
      <alignment horizontal="left" vertical="center"/>
    </xf>
    <xf numFmtId="164" fontId="13" fillId="5" borderId="6" xfId="1" applyNumberFormat="1" applyFont="1" applyFill="1" applyBorder="1"/>
    <xf numFmtId="164" fontId="13" fillId="5" borderId="10" xfId="1" applyNumberFormat="1" applyFont="1" applyFill="1" applyBorder="1"/>
    <xf numFmtId="14" fontId="10" fillId="3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3" fillId="6" borderId="0" xfId="0" applyFont="1" applyFill="1"/>
    <xf numFmtId="0" fontId="13" fillId="6" borderId="13" xfId="0" applyFont="1" applyFill="1" applyBorder="1" applyAlignment="1">
      <alignment horizontal="left" vertical="top" wrapText="1"/>
    </xf>
    <xf numFmtId="0" fontId="16" fillId="6" borderId="0" xfId="0" applyFont="1" applyFill="1" applyAlignment="1">
      <alignment horizontal="center" vertical="center" textRotation="255"/>
    </xf>
    <xf numFmtId="164" fontId="13" fillId="6" borderId="0" xfId="1" applyNumberFormat="1" applyFont="1" applyFill="1" applyBorder="1" applyAlignment="1">
      <alignment vertical="center"/>
    </xf>
    <xf numFmtId="0" fontId="15" fillId="6" borderId="0" xfId="0" quotePrefix="1" applyFont="1" applyFill="1" applyAlignment="1">
      <alignment horizontal="right" vertical="top"/>
    </xf>
    <xf numFmtId="0" fontId="2" fillId="6" borderId="0" xfId="0" quotePrefix="1" applyFont="1" applyFill="1" applyAlignment="1">
      <alignment horizontal="center" vertical="center"/>
    </xf>
    <xf numFmtId="165" fontId="13" fillId="6" borderId="0" xfId="2" quotePrefix="1" applyNumberFormat="1" applyFont="1" applyFill="1" applyBorder="1" applyAlignment="1">
      <alignment horizontal="left" vertical="center"/>
    </xf>
    <xf numFmtId="165" fontId="17" fillId="6" borderId="0" xfId="2" applyNumberFormat="1" applyFont="1" applyFill="1" applyBorder="1" applyAlignment="1">
      <alignment vertical="center"/>
    </xf>
    <xf numFmtId="164" fontId="14" fillId="6" borderId="0" xfId="1" applyNumberFormat="1" applyFont="1" applyFill="1" applyBorder="1" applyAlignment="1">
      <alignment vertical="center"/>
    </xf>
    <xf numFmtId="164" fontId="13" fillId="6" borderId="0" xfId="1" applyNumberFormat="1" applyFont="1" applyFill="1" applyBorder="1"/>
    <xf numFmtId="0" fontId="13" fillId="3" borderId="0" xfId="0" applyFont="1" applyFill="1"/>
    <xf numFmtId="0" fontId="13" fillId="6" borderId="0" xfId="0" applyFont="1" applyFill="1" applyAlignment="1">
      <alignment horizontal="right" vertical="center" indent="1"/>
    </xf>
    <xf numFmtId="0" fontId="21" fillId="6" borderId="0" xfId="0" applyFont="1" applyFill="1" applyAlignment="1">
      <alignment horizontal="left" vertical="center" indent="1"/>
    </xf>
    <xf numFmtId="0" fontId="13" fillId="6" borderId="0" xfId="0" applyFont="1" applyFill="1" applyAlignment="1">
      <alignment horizontal="right"/>
    </xf>
    <xf numFmtId="9" fontId="17" fillId="5" borderId="0" xfId="0" applyNumberFormat="1" applyFont="1" applyFill="1" applyAlignment="1">
      <alignment horizontal="center" vertical="center"/>
    </xf>
    <xf numFmtId="0" fontId="28" fillId="7" borderId="0" xfId="0" applyFont="1" applyFill="1"/>
    <xf numFmtId="0" fontId="13" fillId="6" borderId="0" xfId="0" applyFont="1" applyFill="1" applyAlignment="1">
      <alignment horizontal="left" vertical="top" wrapText="1"/>
    </xf>
    <xf numFmtId="0" fontId="14" fillId="2" borderId="3" xfId="0" applyFont="1" applyFill="1" applyBorder="1" applyAlignment="1">
      <alignment horizontal="center" vertical="center" wrapText="1"/>
    </xf>
    <xf numFmtId="164" fontId="13" fillId="5" borderId="0" xfId="1" applyNumberFormat="1" applyFont="1" applyFill="1" applyBorder="1" applyAlignment="1">
      <alignment horizontal="right" vertical="center"/>
    </xf>
    <xf numFmtId="0" fontId="18" fillId="6" borderId="0" xfId="0" applyFont="1" applyFill="1" applyAlignment="1">
      <alignment horizontal="left" vertical="top"/>
    </xf>
    <xf numFmtId="0" fontId="19" fillId="3" borderId="0" xfId="0" applyFont="1" applyFill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166" fontId="14" fillId="0" borderId="11" xfId="1" applyNumberFormat="1" applyFont="1" applyBorder="1" applyAlignment="1" applyProtection="1">
      <alignment horizontal="left" vertical="center"/>
      <protection locked="0"/>
    </xf>
    <xf numFmtId="166" fontId="14" fillId="0" borderId="12" xfId="1" applyNumberFormat="1" applyFont="1" applyBorder="1" applyAlignment="1" applyProtection="1">
      <alignment horizontal="left" vertical="center"/>
      <protection locked="0"/>
    </xf>
    <xf numFmtId="0" fontId="16" fillId="5" borderId="5" xfId="0" applyFont="1" applyFill="1" applyBorder="1" applyAlignment="1">
      <alignment horizontal="center" vertical="center" textRotation="255"/>
    </xf>
    <xf numFmtId="0" fontId="16" fillId="5" borderId="7" xfId="0" applyFont="1" applyFill="1" applyBorder="1" applyAlignment="1">
      <alignment horizontal="center" vertical="center" textRotation="255"/>
    </xf>
    <xf numFmtId="0" fontId="16" fillId="5" borderId="8" xfId="0" applyFont="1" applyFill="1" applyBorder="1" applyAlignment="1">
      <alignment horizontal="center" vertical="center" textRotation="255"/>
    </xf>
    <xf numFmtId="164" fontId="14" fillId="0" borderId="11" xfId="1" applyNumberFormat="1" applyFont="1" applyBorder="1" applyAlignment="1" applyProtection="1">
      <alignment horizontal="center" vertical="center"/>
      <protection locked="0"/>
    </xf>
    <xf numFmtId="164" fontId="14" fillId="0" borderId="12" xfId="1" applyNumberFormat="1" applyFont="1" applyBorder="1" applyAlignment="1" applyProtection="1">
      <alignment horizontal="center" vertical="center"/>
      <protection locked="0"/>
    </xf>
    <xf numFmtId="9" fontId="14" fillId="0" borderId="11" xfId="2" applyFont="1" applyBorder="1" applyAlignment="1" applyProtection="1">
      <alignment horizontal="right" vertical="center" indent="1"/>
      <protection locked="0"/>
    </xf>
    <xf numFmtId="9" fontId="14" fillId="0" borderId="12" xfId="2" applyFont="1" applyBorder="1" applyAlignment="1" applyProtection="1">
      <alignment horizontal="right" vertical="center" indent="1"/>
      <protection locked="0"/>
    </xf>
    <xf numFmtId="0" fontId="13" fillId="6" borderId="0" xfId="0" applyFont="1" applyFill="1" applyAlignment="1">
      <alignment horizontal="left" vertical="top" wrapText="1"/>
    </xf>
    <xf numFmtId="0" fontId="13" fillId="6" borderId="0" xfId="0" applyFont="1" applyFill="1" applyAlignment="1">
      <alignment horizontal="left" wrapText="1"/>
    </xf>
    <xf numFmtId="0" fontId="13" fillId="6" borderId="0" xfId="0" applyFont="1" applyFill="1" applyAlignment="1">
      <alignment horizontal="right" vertical="center" wrapText="1" indent="1"/>
    </xf>
    <xf numFmtId="164" fontId="31" fillId="5" borderId="6" xfId="1" applyNumberFormat="1" applyFont="1" applyFill="1" applyBorder="1" applyAlignment="1">
      <alignment vertical="center"/>
    </xf>
    <xf numFmtId="164" fontId="31" fillId="5" borderId="10" xfId="1" applyNumberFormat="1" applyFont="1" applyFill="1" applyBorder="1" applyAlignment="1">
      <alignment vertical="center"/>
    </xf>
  </cellXfs>
  <cellStyles count="4">
    <cellStyle name="Komma" xfId="1" builtinId="3"/>
    <cellStyle name="Normal" xfId="0" builtinId="0"/>
    <cellStyle name="Overskrift 1" xfId="3" builtinId="16"/>
    <cellStyle name="Prosent" xfId="2" builtinId="5"/>
  </cellStyles>
  <dxfs count="2">
    <dxf>
      <font>
        <color theme="7" tint="0.59996337778862885"/>
      </font>
    </dxf>
    <dxf>
      <font>
        <color theme="7" tint="0.59996337778862885"/>
      </font>
    </dxf>
  </dxfs>
  <tableStyles count="0" defaultTableStyle="TableStyleMedium2" defaultPivotStyle="PivotStyleLight16"/>
  <colors>
    <mruColors>
      <color rgb="FFE7F2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post@skogkurs.no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hyperlink" Target="https://skogkurs.no/kunnskapsskogen/okonomi-og-skogfond/skatt-likning-og-mva/" TargetMode="External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82549</xdr:colOff>
      <xdr:row>0</xdr:row>
      <xdr:rowOff>104214</xdr:rowOff>
    </xdr:from>
    <xdr:to>
      <xdr:col>1</xdr:col>
      <xdr:colOff>647700</xdr:colOff>
      <xdr:row>2</xdr:row>
      <xdr:rowOff>80010</xdr:rowOff>
    </xdr:to>
    <xdr:pic>
      <xdr:nvPicPr>
        <xdr:cNvPr id="6" name="Grafikk 29" descr="Traktor">
          <a:extLst>
            <a:ext uri="{FF2B5EF4-FFF2-40B4-BE49-F238E27FC236}">
              <a16:creationId xmlns:a16="http://schemas.microsoft.com/office/drawing/2014/main" id="{0DA7099D-6E21-44CB-B5B9-36618E987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12051" b="12051"/>
        <a:stretch/>
      </xdr:blipFill>
      <xdr:spPr>
        <a:xfrm>
          <a:off x="82549" y="104214"/>
          <a:ext cx="742951" cy="524436"/>
        </a:xfrm>
        <a:prstGeom prst="rect">
          <a:avLst/>
        </a:prstGeom>
      </xdr:spPr>
    </xdr:pic>
    <xdr:clientData/>
  </xdr:twoCellAnchor>
  <xdr:twoCellAnchor>
    <xdr:from>
      <xdr:col>6</xdr:col>
      <xdr:colOff>349250</xdr:colOff>
      <xdr:row>30</xdr:row>
      <xdr:rowOff>12700</xdr:rowOff>
    </xdr:from>
    <xdr:to>
      <xdr:col>8</xdr:col>
      <xdr:colOff>349250</xdr:colOff>
      <xdr:row>31</xdr:row>
      <xdr:rowOff>6350</xdr:rowOff>
    </xdr:to>
    <xdr:sp macro="" textlink="">
      <xdr:nvSpPr>
        <xdr:cNvPr id="11" name="TekstSylinder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3F53D46-6A69-407E-AFD2-12B7ABC4BDCD}"/>
            </a:ext>
          </a:extLst>
        </xdr:cNvPr>
        <xdr:cNvSpPr txBox="1"/>
      </xdr:nvSpPr>
      <xdr:spPr>
        <a:xfrm>
          <a:off x="4826000" y="10337800"/>
          <a:ext cx="1574800" cy="184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14</xdr:col>
      <xdr:colOff>177800</xdr:colOff>
      <xdr:row>29</xdr:row>
      <xdr:rowOff>53372</xdr:rowOff>
    </xdr:from>
    <xdr:to>
      <xdr:col>15</xdr:col>
      <xdr:colOff>797157</xdr:colOff>
      <xdr:row>31</xdr:row>
      <xdr:rowOff>152401</xdr:rowOff>
    </xdr:to>
    <xdr:pic>
      <xdr:nvPicPr>
        <xdr:cNvPr id="13" name="Grafikk 12">
          <a:extLst>
            <a:ext uri="{FF2B5EF4-FFF2-40B4-BE49-F238E27FC236}">
              <a16:creationId xmlns:a16="http://schemas.microsoft.com/office/drawing/2014/main" id="{FFF5D0E7-EE9A-4336-A9B1-A3527B633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6369050" y="5107972"/>
          <a:ext cx="1514707" cy="480028"/>
        </a:xfrm>
        <a:prstGeom prst="rect">
          <a:avLst/>
        </a:prstGeom>
      </xdr:spPr>
    </xdr:pic>
    <xdr:clientData/>
  </xdr:twoCellAnchor>
  <xdr:twoCellAnchor>
    <xdr:from>
      <xdr:col>6</xdr:col>
      <xdr:colOff>530224</xdr:colOff>
      <xdr:row>17</xdr:row>
      <xdr:rowOff>19051</xdr:rowOff>
    </xdr:from>
    <xdr:to>
      <xdr:col>14</xdr:col>
      <xdr:colOff>733424</xdr:colOff>
      <xdr:row>17</xdr:row>
      <xdr:rowOff>219077</xdr:rowOff>
    </xdr:to>
    <xdr:sp macro="" textlink="">
      <xdr:nvSpPr>
        <xdr:cNvPr id="2" name="TekstSylinder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52AF3EB-0A47-45C2-82B7-2CADC58DEE75}"/>
            </a:ext>
          </a:extLst>
        </xdr:cNvPr>
        <xdr:cNvSpPr txBox="1"/>
      </xdr:nvSpPr>
      <xdr:spPr>
        <a:xfrm>
          <a:off x="3298824" y="3168651"/>
          <a:ext cx="3962400" cy="200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3</xdr:row>
      <xdr:rowOff>88900</xdr:rowOff>
    </xdr:from>
    <xdr:to>
      <xdr:col>5</xdr:col>
      <xdr:colOff>400204</xdr:colOff>
      <xdr:row>19</xdr:row>
      <xdr:rowOff>177956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4FB0E99-2BFD-4FA7-9BBD-22AF67676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1350"/>
          <a:ext cx="2991004" cy="3035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E62DB-2F5E-491F-BCF9-068702E364E2}">
  <sheetPr>
    <pageSetUpPr fitToPage="1"/>
  </sheetPr>
  <dimension ref="A1:Q34"/>
  <sheetViews>
    <sheetView showGridLines="0" showRowColHeaders="0" tabSelected="1" zoomScale="130" zoomScaleNormal="130" workbookViewId="0">
      <selection activeCell="D14" sqref="D14:E14"/>
    </sheetView>
  </sheetViews>
  <sheetFormatPr baseColWidth="10" defaultColWidth="0" defaultRowHeight="15" zeroHeight="1"/>
  <cols>
    <col min="1" max="1" width="2.5703125" customWidth="1"/>
    <col min="2" max="2" width="10.85546875" customWidth="1"/>
    <col min="3" max="3" width="13.42578125" customWidth="1"/>
    <col min="4" max="4" width="2.42578125" customWidth="1"/>
    <col min="5" max="5" width="12.5703125" customWidth="1"/>
    <col min="6" max="6" width="11" hidden="1" customWidth="1"/>
    <col min="7" max="7" width="11" customWidth="1"/>
    <col min="8" max="8" width="13.140625" customWidth="1"/>
    <col min="9" max="9" width="4.7109375" customWidth="1"/>
    <col min="10" max="10" width="12.140625" customWidth="1"/>
    <col min="11" max="11" width="4.5703125" customWidth="1"/>
    <col min="12" max="12" width="2.42578125" customWidth="1"/>
    <col min="13" max="13" width="7.5703125" customWidth="1"/>
    <col min="14" max="14" width="1.28515625" customWidth="1"/>
    <col min="15" max="15" width="12.42578125" customWidth="1"/>
    <col min="16" max="16" width="13.42578125" customWidth="1"/>
    <col min="17" max="17" width="3.7109375" customWidth="1"/>
    <col min="18" max="16384" width="10.7109375" hidden="1"/>
  </cols>
  <sheetData>
    <row r="1" spans="1:17" ht="16.14999999999999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.6" customHeight="1">
      <c r="A2" s="1"/>
      <c r="B2" s="2"/>
      <c r="C2" s="9" t="s">
        <v>0</v>
      </c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4"/>
      <c r="P2" s="5"/>
      <c r="Q2" s="1"/>
    </row>
    <row r="3" spans="1:17" ht="15.6" customHeight="1">
      <c r="A3" s="1"/>
      <c r="B3" s="6"/>
      <c r="C3" s="2"/>
      <c r="D3" s="7"/>
      <c r="E3" s="7"/>
      <c r="F3" s="7"/>
      <c r="G3" s="7"/>
      <c r="H3" s="7"/>
      <c r="I3" s="7"/>
      <c r="J3" s="7"/>
      <c r="K3" s="10" t="s">
        <v>23</v>
      </c>
      <c r="L3" s="7"/>
      <c r="M3" s="11"/>
      <c r="N3" s="12"/>
      <c r="O3" s="7"/>
      <c r="P3" s="2"/>
      <c r="Q3" s="40" t="s">
        <v>24</v>
      </c>
    </row>
    <row r="4" spans="1:17" ht="4.1500000000000004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ht="9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17" ht="33.75">
      <c r="A6" s="42"/>
      <c r="B6" s="61" t="s">
        <v>1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42"/>
    </row>
    <row r="7" spans="1:17" ht="8.1" customHeight="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17" ht="15" customHeight="1">
      <c r="A8" s="42"/>
      <c r="B8" s="73" t="s">
        <v>2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42"/>
    </row>
    <row r="9" spans="1:17" ht="18" customHeight="1">
      <c r="A9" s="42"/>
      <c r="B9" s="74" t="s">
        <v>21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42"/>
    </row>
    <row r="10" spans="1:17" ht="19.899999999999999" customHeight="1">
      <c r="A10" s="42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42"/>
    </row>
    <row r="11" spans="1:17" ht="9.6" customHeight="1" thickBot="1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2"/>
    </row>
    <row r="12" spans="1:17" ht="3" customHeight="1">
      <c r="A12" s="42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42"/>
    </row>
    <row r="13" spans="1:17" ht="10.15" customHeight="1" thickBot="1">
      <c r="A13" s="42"/>
      <c r="B13" s="75" t="s">
        <v>3</v>
      </c>
      <c r="C13" s="75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</row>
    <row r="14" spans="1:17" ht="19.5" customHeight="1" thickTop="1" thickBot="1">
      <c r="A14" s="42"/>
      <c r="B14" s="75"/>
      <c r="C14" s="75"/>
      <c r="D14" s="64">
        <v>10000</v>
      </c>
      <c r="E14" s="65"/>
      <c r="F14" s="41"/>
      <c r="G14" s="54" t="s">
        <v>4</v>
      </c>
      <c r="H14" s="42"/>
      <c r="I14" s="42"/>
      <c r="J14" s="42"/>
      <c r="K14" s="42"/>
      <c r="L14" s="42"/>
      <c r="M14" s="55"/>
      <c r="N14" s="42"/>
      <c r="O14" s="42"/>
      <c r="P14" s="42"/>
      <c r="Q14" s="42"/>
    </row>
    <row r="15" spans="1:17" ht="8.65" customHeight="1" thickTop="1" thickBot="1">
      <c r="A15" s="42"/>
      <c r="B15" s="75"/>
      <c r="C15" s="75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 t="s">
        <v>5</v>
      </c>
      <c r="P15" s="42"/>
      <c r="Q15" s="42"/>
    </row>
    <row r="16" spans="1:17" ht="19.5" customHeight="1" thickTop="1" thickBot="1">
      <c r="A16" s="42"/>
      <c r="B16" s="42"/>
      <c r="C16" s="53" t="s">
        <v>6</v>
      </c>
      <c r="D16" s="71">
        <v>0.5</v>
      </c>
      <c r="E16" s="72"/>
      <c r="F16" s="42"/>
      <c r="G16" s="54" t="s">
        <v>4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</row>
    <row r="17" spans="1:17" ht="8.65" customHeight="1" thickTop="1" thickBo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 t="s">
        <v>5</v>
      </c>
      <c r="P17" s="42"/>
      <c r="Q17" s="42"/>
    </row>
    <row r="18" spans="1:17" ht="19.5" customHeight="1" thickTop="1" thickBot="1">
      <c r="A18" s="42"/>
      <c r="B18" s="42"/>
      <c r="C18" s="53" t="s">
        <v>7</v>
      </c>
      <c r="D18" s="69" t="s">
        <v>8</v>
      </c>
      <c r="E18" s="70"/>
      <c r="F18" s="42"/>
      <c r="G18" s="57" t="s">
        <v>9</v>
      </c>
      <c r="H18" s="42"/>
      <c r="I18" s="42"/>
      <c r="J18" s="42"/>
      <c r="K18" s="42"/>
      <c r="L18" s="42"/>
      <c r="M18" s="42"/>
      <c r="N18" s="42"/>
      <c r="O18" s="42"/>
      <c r="P18" s="42"/>
      <c r="Q18" s="42"/>
    </row>
    <row r="19" spans="1:17" ht="8.25" customHeight="1" thickTop="1" thickBo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7" ht="33.6" customHeight="1" thickBot="1">
      <c r="A20" s="42"/>
      <c r="B20" s="13" t="s">
        <v>10</v>
      </c>
      <c r="C20" s="63" t="s">
        <v>11</v>
      </c>
      <c r="D20" s="63"/>
      <c r="E20" s="63"/>
      <c r="F20" s="14"/>
      <c r="G20" s="59" t="s">
        <v>12</v>
      </c>
      <c r="H20" s="36" t="s">
        <v>13</v>
      </c>
      <c r="I20" s="42"/>
      <c r="J20" s="13" t="s">
        <v>10</v>
      </c>
      <c r="K20" s="63" t="s">
        <v>11</v>
      </c>
      <c r="L20" s="63"/>
      <c r="M20" s="63"/>
      <c r="N20" s="14"/>
      <c r="O20" s="59" t="s">
        <v>12</v>
      </c>
      <c r="P20" s="15" t="s">
        <v>14</v>
      </c>
      <c r="Q20" s="42"/>
    </row>
    <row r="21" spans="1:17" ht="22.15" customHeight="1">
      <c r="A21" s="42"/>
      <c r="B21" s="66" t="s">
        <v>15</v>
      </c>
      <c r="C21" s="26">
        <v>0</v>
      </c>
      <c r="D21" s="31" t="s">
        <v>16</v>
      </c>
      <c r="E21" s="27">
        <v>69649</v>
      </c>
      <c r="F21" s="18"/>
      <c r="G21" s="33">
        <v>0.22</v>
      </c>
      <c r="H21" s="76">
        <f t="shared" ref="H21:H27" si="0">IF(D$18="Virksomhet",(D$14*G21)-(1-85%)*(D$14*G21),"")</f>
        <v>1870</v>
      </c>
      <c r="I21" s="42"/>
      <c r="J21" s="66" t="s">
        <v>17</v>
      </c>
      <c r="K21" s="26">
        <v>0</v>
      </c>
      <c r="L21" s="31" t="s">
        <v>16</v>
      </c>
      <c r="M21" s="37" t="s">
        <v>18</v>
      </c>
      <c r="N21" s="18"/>
      <c r="O21" s="56">
        <v>0.22</v>
      </c>
      <c r="P21" s="76" t="str">
        <f>IF(D18="Virksomhet","",((D$14*O21*1.125)-(1-85%)*(D$14*O21*1.125)*(D16))+((D$14*O21)-(1-85%)*(D$14*O21))*(1-D16))</f>
        <v/>
      </c>
      <c r="Q21" s="42"/>
    </row>
    <row r="22" spans="1:17" ht="22.15" customHeight="1">
      <c r="A22" s="42"/>
      <c r="B22" s="67"/>
      <c r="C22" s="60">
        <v>69650</v>
      </c>
      <c r="D22" s="31" t="s">
        <v>16</v>
      </c>
      <c r="E22" s="27">
        <v>208049</v>
      </c>
      <c r="F22" s="21">
        <v>0.111</v>
      </c>
      <c r="G22" s="34">
        <v>0.33</v>
      </c>
      <c r="H22" s="76">
        <f t="shared" si="0"/>
        <v>2805</v>
      </c>
      <c r="I22" s="42"/>
      <c r="J22" s="67"/>
      <c r="K22" s="26"/>
      <c r="L22" s="31"/>
      <c r="M22" s="37"/>
      <c r="N22" s="18"/>
      <c r="O22" s="56"/>
      <c r="P22" s="30"/>
      <c r="Q22" s="42"/>
    </row>
    <row r="23" spans="1:17" ht="22.15" customHeight="1">
      <c r="A23" s="42"/>
      <c r="B23" s="67"/>
      <c r="C23" s="27">
        <v>208050</v>
      </c>
      <c r="D23" s="31" t="s">
        <v>16</v>
      </c>
      <c r="E23" s="28">
        <v>292849</v>
      </c>
      <c r="F23" s="21">
        <v>1.7000000000000001E-2</v>
      </c>
      <c r="G23" s="34">
        <v>0.34699999999999998</v>
      </c>
      <c r="H23" s="76">
        <f t="shared" si="0"/>
        <v>2949.4999999999995</v>
      </c>
      <c r="I23" s="42"/>
      <c r="J23" s="67"/>
      <c r="K23" s="17"/>
      <c r="L23" s="16"/>
      <c r="M23" s="20"/>
      <c r="N23" s="21"/>
      <c r="O23" s="22"/>
      <c r="P23" s="19"/>
      <c r="Q23" s="42"/>
    </row>
    <row r="24" spans="1:17" ht="22.15" customHeight="1">
      <c r="A24" s="42"/>
      <c r="B24" s="67"/>
      <c r="C24" s="27">
        <v>292850</v>
      </c>
      <c r="D24" s="31" t="s">
        <v>16</v>
      </c>
      <c r="E24" s="28">
        <v>669999</v>
      </c>
      <c r="F24" s="21">
        <v>0.04</v>
      </c>
      <c r="G24" s="34">
        <v>0.37</v>
      </c>
      <c r="H24" s="76">
        <f t="shared" si="0"/>
        <v>3145</v>
      </c>
      <c r="I24" s="42"/>
      <c r="J24" s="67"/>
      <c r="K24" s="17"/>
      <c r="L24" s="16"/>
      <c r="M24" s="20"/>
      <c r="N24" s="21"/>
      <c r="O24" s="22"/>
      <c r="P24" s="19"/>
      <c r="Q24" s="42"/>
    </row>
    <row r="25" spans="1:17" ht="22.15" customHeight="1">
      <c r="A25" s="42"/>
      <c r="B25" s="67"/>
      <c r="C25" s="27" t="s">
        <v>22</v>
      </c>
      <c r="D25" s="31" t="s">
        <v>16</v>
      </c>
      <c r="E25" s="28">
        <v>937899</v>
      </c>
      <c r="F25" s="21">
        <v>0.13500000000000001</v>
      </c>
      <c r="G25" s="34">
        <v>0.46600000000000003</v>
      </c>
      <c r="H25" s="76">
        <f t="shared" si="0"/>
        <v>3961</v>
      </c>
      <c r="I25" s="42"/>
      <c r="J25" s="67"/>
      <c r="K25" s="17"/>
      <c r="L25" s="16"/>
      <c r="M25" s="20"/>
      <c r="N25" s="21"/>
      <c r="O25" s="22"/>
      <c r="P25" s="19"/>
      <c r="Q25" s="42"/>
    </row>
    <row r="26" spans="1:17" ht="22.15" customHeight="1">
      <c r="A26" s="42"/>
      <c r="B26" s="67"/>
      <c r="C26" s="27">
        <v>937900</v>
      </c>
      <c r="D26" s="31" t="s">
        <v>16</v>
      </c>
      <c r="E26" s="28">
        <v>1349999</v>
      </c>
      <c r="F26" s="21">
        <v>0.16500000000000001</v>
      </c>
      <c r="G26" s="34">
        <v>0.496</v>
      </c>
      <c r="H26" s="76">
        <f t="shared" si="0"/>
        <v>4216</v>
      </c>
      <c r="I26" s="42"/>
      <c r="J26" s="67"/>
      <c r="K26" s="17"/>
      <c r="L26" s="17"/>
      <c r="M26" s="17"/>
      <c r="N26" s="17"/>
      <c r="O26" s="17"/>
      <c r="P26" s="38"/>
      <c r="Q26" s="42"/>
    </row>
    <row r="27" spans="1:17" ht="22.15" customHeight="1" thickBot="1">
      <c r="A27" s="42"/>
      <c r="B27" s="68"/>
      <c r="C27" s="29">
        <v>1350000</v>
      </c>
      <c r="D27" s="32" t="s">
        <v>16</v>
      </c>
      <c r="E27" s="25" t="s">
        <v>19</v>
      </c>
      <c r="F27" s="24">
        <v>0.17499999999999999</v>
      </c>
      <c r="G27" s="35">
        <f>G21+F22+F27</f>
        <v>0.50600000000000001</v>
      </c>
      <c r="H27" s="77">
        <f t="shared" si="0"/>
        <v>4301</v>
      </c>
      <c r="I27" s="42"/>
      <c r="J27" s="68"/>
      <c r="K27" s="23"/>
      <c r="L27" s="23"/>
      <c r="M27" s="23"/>
      <c r="N27" s="23"/>
      <c r="O27" s="23"/>
      <c r="P27" s="39"/>
      <c r="Q27" s="42"/>
    </row>
    <row r="28" spans="1:17" ht="17.649999999999999" customHeight="1">
      <c r="A28" s="42"/>
      <c r="B28" s="44"/>
      <c r="C28" s="45"/>
      <c r="D28" s="46"/>
      <c r="E28" s="47"/>
      <c r="F28" s="48"/>
      <c r="G28" s="49"/>
      <c r="H28" s="50"/>
      <c r="I28" s="42"/>
      <c r="J28" s="44"/>
      <c r="K28" s="51"/>
      <c r="L28" s="51"/>
      <c r="M28" s="51"/>
      <c r="N28" s="51"/>
      <c r="O28" s="51"/>
      <c r="P28" s="51"/>
      <c r="Q28" s="42"/>
    </row>
    <row r="29" spans="1:17" ht="4.1500000000000004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ht="15.75">
      <c r="A30" s="52"/>
      <c r="B30" s="62" t="s">
        <v>20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52"/>
      <c r="O30" s="52"/>
      <c r="P30" s="52"/>
      <c r="Q30" s="52"/>
    </row>
    <row r="31" spans="1:17" ht="15" customHeight="1">
      <c r="A31" s="5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52"/>
      <c r="O31" s="52"/>
      <c r="P31" s="52"/>
      <c r="Q31" s="52"/>
    </row>
    <row r="32" spans="1:17" ht="15.75">
      <c r="A32" s="5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52"/>
      <c r="O32" s="52"/>
      <c r="P32" s="52"/>
      <c r="Q32" s="52"/>
    </row>
    <row r="33" customFormat="1"/>
    <row r="34" customFormat="1" ht="12.6" hidden="1" customHeight="1"/>
  </sheetData>
  <sheetProtection algorithmName="SHA-512" hashValue="EzbYsz6sbUx/p0oa1HYt/izaKSD+04vk5ecUAsRR0pBY5RG8CXCa8GuV/RIzy+43GwaaBByaLOEyjobtm8GLcA==" saltValue="aMiqtOmNJJbsVZdwM+ib+w==" spinCount="100000" sheet="1" objects="1" scenarios="1" selectLockedCells="1"/>
  <mergeCells count="12">
    <mergeCell ref="B6:P6"/>
    <mergeCell ref="B30:M32"/>
    <mergeCell ref="C20:E20"/>
    <mergeCell ref="D14:E14"/>
    <mergeCell ref="B21:B27"/>
    <mergeCell ref="K20:M20"/>
    <mergeCell ref="J21:J27"/>
    <mergeCell ref="D18:E18"/>
    <mergeCell ref="D16:E16"/>
    <mergeCell ref="B8:P8"/>
    <mergeCell ref="B9:P10"/>
    <mergeCell ref="B13:C15"/>
  </mergeCells>
  <conditionalFormatting sqref="B21:H27">
    <cfRule type="expression" dxfId="1" priority="1">
      <formula>$D$18="Kapital"</formula>
    </cfRule>
  </conditionalFormatting>
  <conditionalFormatting sqref="J21:P27">
    <cfRule type="expression" dxfId="0" priority="2">
      <formula>$D$18="Virksomhet"</formula>
    </cfRule>
  </conditionalFormatting>
  <dataValidations count="1">
    <dataValidation type="list" allowBlank="1" showInputMessage="1" showErrorMessage="1" sqref="D18:E18" xr:uid="{61F59150-0E6B-413B-A37A-85ABB114F55D}">
      <formula1>"Virksomhet, Kapital"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EB0BD-0C2F-4214-86E5-199A7E26BA0B}">
  <dimension ref="A1"/>
  <sheetViews>
    <sheetView workbookViewId="0">
      <selection activeCell="I15" sqref="I15"/>
    </sheetView>
  </sheetViews>
  <sheetFormatPr baseColWidth="10" defaultColWidth="11.42578125"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52D580DCBEE9469A6B530E8BFE2B7A" ma:contentTypeVersion="2" ma:contentTypeDescription="Opprett et nytt dokument." ma:contentTypeScope="" ma:versionID="397e989e079bb9d79cd034d948499612">
  <xsd:schema xmlns:xsd="http://www.w3.org/2001/XMLSchema" xmlns:xs="http://www.w3.org/2001/XMLSchema" xmlns:p="http://schemas.microsoft.com/office/2006/metadata/properties" xmlns:ns2="a3308766-cf41-48e8-9319-4bbf710f3f0b" targetNamespace="http://schemas.microsoft.com/office/2006/metadata/properties" ma:root="true" ma:fieldsID="254b383e6742d49a8952c29bb080f810" ns2:_="">
    <xsd:import namespace="a3308766-cf41-48e8-9319-4bbf710f3f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08766-cf41-48e8-9319-4bbf710f3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2739F3-B78B-4882-9949-433EF42DE54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18265C0-547B-4F47-A516-861357DC8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308766-cf41-48e8-9319-4bbf710f3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27FCFE-D264-46C8-872F-2389D3270F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Spart skatt</vt:lpstr>
      <vt:lpstr>Fargepalett</vt:lpstr>
      <vt:lpstr>'Spart skatt'!Utskriftsområde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Mikael</dc:creator>
  <cp:keywords/>
  <dc:description/>
  <cp:lastModifiedBy>Mikael Fønhus</cp:lastModifiedBy>
  <cp:revision/>
  <dcterms:created xsi:type="dcterms:W3CDTF">2020-11-04T09:49:32Z</dcterms:created>
  <dcterms:modified xsi:type="dcterms:W3CDTF">2024-09-18T12:54:14Z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0x010100C352D580DCBEE9469A6B530E8BFE2B7A</vt:lpwstr>
  </property>
</Properties>
</file>