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mc:AlternateContent xmlns:mc="http://schemas.openxmlformats.org/markup-compatibility/2006">
    <mc:Choice Requires="x15">
      <x15ac:absPath xmlns:x15ac="http://schemas.microsoft.com/office/spreadsheetml/2010/11/ac" url="C:\Users\jev_000\Dropbox (Skogkurs)\Jobb\"/>
    </mc:Choice>
  </mc:AlternateContent>
  <bookViews>
    <workbookView xWindow="255" yWindow="465" windowWidth="22485" windowHeight="28245" tabRatio="500"/>
  </bookViews>
  <sheets>
    <sheet name="Ark1" sheetId="1" r:id="rId1"/>
  </sheet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238" i="1" l="1"/>
  <c r="H239" i="1"/>
  <c r="H240" i="1"/>
  <c r="H242" i="1"/>
  <c r="H243" i="1"/>
  <c r="H244" i="1"/>
  <c r="H245" i="1"/>
  <c r="H241" i="1"/>
  <c r="H247" i="1"/>
  <c r="H248" i="1"/>
  <c r="H249" i="1"/>
  <c r="H250" i="1"/>
  <c r="H246" i="1"/>
  <c r="H252" i="1"/>
  <c r="H253" i="1"/>
  <c r="H254" i="1"/>
  <c r="H251" i="1"/>
  <c r="H266" i="1"/>
  <c r="H267" i="1"/>
  <c r="H265" i="1"/>
  <c r="H268" i="1"/>
  <c r="H270" i="1"/>
  <c r="H271" i="1"/>
  <c r="H272" i="1"/>
  <c r="H273" i="1"/>
  <c r="H274" i="1"/>
  <c r="H275" i="1"/>
  <c r="H269" i="1"/>
  <c r="H276" i="1"/>
  <c r="H277" i="1"/>
  <c r="H279" i="1"/>
  <c r="H281" i="1"/>
  <c r="H282" i="1"/>
  <c r="D19" i="1"/>
  <c r="F304" i="1"/>
  <c r="D20" i="1"/>
  <c r="D21" i="1"/>
  <c r="G18" i="1"/>
  <c r="D22" i="1"/>
</calcChain>
</file>

<file path=xl/sharedStrings.xml><?xml version="1.0" encoding="utf-8"?>
<sst xmlns="http://schemas.openxmlformats.org/spreadsheetml/2006/main" count="242" uniqueCount="189">
  <si>
    <t>Anbud for bygging av landbruksvei</t>
  </si>
  <si>
    <t>Veianleggets navn</t>
  </si>
  <si>
    <t>Kommune</t>
  </si>
  <si>
    <t>Byggherre</t>
  </si>
  <si>
    <t>Entreprenør</t>
  </si>
  <si>
    <t>Anbudet sendes til</t>
  </si>
  <si>
    <t>Adresse</t>
  </si>
  <si>
    <t>Postnummer</t>
  </si>
  <si>
    <t>Sted</t>
  </si>
  <si>
    <t>Anbudsfrist</t>
  </si>
  <si>
    <t>Jeg/vi gir tilbud på ovennevnte landbruksveianlegg, i alt</t>
  </si>
  <si>
    <t>løpemeter vei som</t>
  </si>
  <si>
    <t>Sammendrag</t>
  </si>
  <si>
    <t>Sum Post 2 - Arbeidsoperasjoner</t>
  </si>
  <si>
    <t>Sum Post 3 - Generelle kostnader</t>
  </si>
  <si>
    <t>Sum ekskl. mva.</t>
  </si>
  <si>
    <t>Total kontraktsum inkl mva.</t>
  </si>
  <si>
    <t>Tilsvarer kr.</t>
  </si>
  <si>
    <t>Tilbudet er gitt på grunnlag av tilsendt anbudsmateriale</t>
  </si>
  <si>
    <t>samt befaring</t>
  </si>
  <si>
    <t xml:space="preserve">A </t>
  </si>
  <si>
    <t xml:space="preserve">C </t>
  </si>
  <si>
    <t xml:space="preserve">B </t>
  </si>
  <si>
    <t xml:space="preserve">D </t>
  </si>
  <si>
    <t>Jeg/vi kan tilby anlegget ferdig til den</t>
  </si>
  <si>
    <t>Dato</t>
  </si>
  <si>
    <t>Firmaet er autorisert i fagområdet</t>
  </si>
  <si>
    <t>Forsikring</t>
  </si>
  <si>
    <t>Sikkerhetsstillelse</t>
  </si>
  <si>
    <t>Kr. (NOK)</t>
  </si>
  <si>
    <t>1. BESKRIVELSE AV ARBEIDET</t>
  </si>
  <si>
    <t>Entreprenøren påtar seg å utføre ovennevnte veianlegg inkludert snu- og møteplasser :</t>
  </si>
  <si>
    <t>Fra pel nr.</t>
  </si>
  <si>
    <t>til pel nr.</t>
  </si>
  <si>
    <t>Veiklasse:</t>
  </si>
  <si>
    <t xml:space="preserve">ved: </t>
  </si>
  <si>
    <t>Referanse</t>
  </si>
  <si>
    <t>Forbehold</t>
  </si>
  <si>
    <t>1.1  Veiklasse</t>
  </si>
  <si>
    <t>1.2  Oppmerking</t>
  </si>
  <si>
    <t xml:space="preserve">ved pel nr. </t>
  </si>
  <si>
    <t>Veiens senterlinje er markert med peler i terrenget.</t>
  </si>
  <si>
    <t>Møteplass  nr</t>
  </si>
  <si>
    <t>Snuplass  nr</t>
  </si>
  <si>
    <t>JA</t>
  </si>
  <si>
    <t>NEI</t>
  </si>
  <si>
    <t xml:space="preserve">Høydefliser satt ut </t>
  </si>
  <si>
    <t xml:space="preserve">Fastmerker satt ut </t>
  </si>
  <si>
    <t>For velteplasser gjelder følgende</t>
  </si>
  <si>
    <t>Særlige merknader</t>
  </si>
  <si>
    <t>1.4  Grovplanering</t>
  </si>
  <si>
    <t>1.3  Rydding av veilinje</t>
  </si>
  <si>
    <t>Skogsrydding utføres av</t>
  </si>
  <si>
    <t>1.5 Sprengningsarbeider</t>
  </si>
  <si>
    <t>1.6 Avrettings- /forkilingsmasser</t>
  </si>
  <si>
    <t>1.7 Forsterkningsmasser</t>
  </si>
  <si>
    <t>1.8 Bærelagsmasser</t>
  </si>
  <si>
    <t>1.8 Bærelagsmasser forts.</t>
  </si>
  <si>
    <t>Særlige merknader om massene</t>
  </si>
  <si>
    <t>Bærelagsmasser skal være innenfor siktekurvene i veinormalene.</t>
  </si>
  <si>
    <t>1.10 Stikkrenner</t>
  </si>
  <si>
    <t>1.11 Geosynteter</t>
  </si>
  <si>
    <t>1.12 Broer</t>
  </si>
  <si>
    <t>1.13 Materialer og husvære</t>
  </si>
  <si>
    <t>Alle andre materialer holdes av entreprenøren.</t>
  </si>
  <si>
    <t>i god tid før de skal brukes.</t>
  </si>
  <si>
    <t xml:space="preserve">Husvære mm </t>
  </si>
  <si>
    <t>Følgende materialer holdes av byggherren:</t>
  </si>
  <si>
    <t>Materialene skal leveres ved:</t>
  </si>
  <si>
    <t>Særlige merknader:</t>
  </si>
  <si>
    <t>1.14 Mannskap og maskiner</t>
  </si>
  <si>
    <t>Følgende mannskap og maskiner holdes av byggherren:</t>
  </si>
  <si>
    <t>1.15 Særlige forhold</t>
  </si>
  <si>
    <t xml:space="preserve">Entreprenøren må selv sørge for å bære kostnadene med brakkehold og provisorisk opplegg for vann, strøm og telefon </t>
  </si>
  <si>
    <t>med mindre annet er avtalt.</t>
  </si>
  <si>
    <t>Adkomst for maskiner, matriell m.m.:</t>
  </si>
  <si>
    <t>Spesielle forhold:</t>
  </si>
  <si>
    <t>Andre særlige forhold:</t>
  </si>
  <si>
    <t>1.16 Andre bestemmelser</t>
  </si>
  <si>
    <t>2.0 SPESIFISERING AV ARBEIDSUTFØRELSEN</t>
  </si>
  <si>
    <t>Arbeidsoperasjoner</t>
  </si>
  <si>
    <t>Enhet</t>
  </si>
  <si>
    <t>Antall</t>
  </si>
  <si>
    <t>Sum, kr</t>
  </si>
  <si>
    <t>Enhetspris, kr. (eks. mva)</t>
  </si>
  <si>
    <t>2.1</t>
  </si>
  <si>
    <t>2.2</t>
  </si>
  <si>
    <t>2.3</t>
  </si>
  <si>
    <t>2.4</t>
  </si>
  <si>
    <t>2.5</t>
  </si>
  <si>
    <t>2.5.1</t>
  </si>
  <si>
    <t>2.5.2</t>
  </si>
  <si>
    <t>2.5.3</t>
  </si>
  <si>
    <t>2.5.4</t>
  </si>
  <si>
    <t>2.6</t>
  </si>
  <si>
    <t>2.6.1</t>
  </si>
  <si>
    <t>2.6.2</t>
  </si>
  <si>
    <t>2.6.3</t>
  </si>
  <si>
    <t>2.6.4</t>
  </si>
  <si>
    <t>2.7</t>
  </si>
  <si>
    <t>2.7.1</t>
  </si>
  <si>
    <t>2.7.2</t>
  </si>
  <si>
    <t>2.7.3</t>
  </si>
  <si>
    <t>Innmåling av senterlinje vei (peler) med GPS</t>
  </si>
  <si>
    <t>stk</t>
  </si>
  <si>
    <t>Oppmerking Oppsetting av fastmerker/referansepunkter</t>
  </si>
  <si>
    <t>Rydding av veilinje</t>
  </si>
  <si>
    <t>lm</t>
  </si>
  <si>
    <t>Pigging</t>
  </si>
  <si>
    <t>Pigging av fjell</t>
  </si>
  <si>
    <t>Pigging av veigrøfter</t>
  </si>
  <si>
    <t>Pigging av flåfjell</t>
  </si>
  <si>
    <t>Pigging av blokker</t>
  </si>
  <si>
    <r>
      <t xml:space="preserve">Grovplanering </t>
    </r>
    <r>
      <rPr>
        <sz val="9"/>
        <color theme="1"/>
        <rFont val="Helvetica"/>
      </rPr>
      <t>inkl. fjerning av humusdekke, større stein og stubber, masseflytting inntil 300 m, planering av sprengt fjell, anlegging av grøfter og utforming av veiskråninger</t>
    </r>
  </si>
  <si>
    <t>Sprengningsarbeider</t>
  </si>
  <si>
    <t>Boring, sprenging og utgraving av fjell </t>
  </si>
  <si>
    <r>
      <t>p.f.m</t>
    </r>
    <r>
      <rPr>
        <vertAlign val="superscript"/>
        <sz val="9"/>
        <color theme="1"/>
        <rFont val="Helvetica"/>
      </rPr>
      <t>3</t>
    </r>
  </si>
  <si>
    <t>Boring, sprenging og utgraving av veigrøfter</t>
  </si>
  <si>
    <t>Boring, sprenging og utgraving av flåfjell (høyde &lt;1 m)</t>
  </si>
  <si>
    <r>
      <t>m</t>
    </r>
    <r>
      <rPr>
        <vertAlign val="superscript"/>
        <sz val="9"/>
        <color theme="1"/>
        <rFont val="Helvetica"/>
      </rPr>
      <t>3</t>
    </r>
  </si>
  <si>
    <r>
      <t>m</t>
    </r>
    <r>
      <rPr>
        <vertAlign val="superscript"/>
        <sz val="9"/>
        <color theme="1"/>
        <rFont val="Helvetica"/>
      </rPr>
      <t>2</t>
    </r>
  </si>
  <si>
    <r>
      <t>Boring, sprenging og utgraving av flåfjell (0,5-2,0 m</t>
    </r>
    <r>
      <rPr>
        <vertAlign val="superscript"/>
        <sz val="9"/>
        <color theme="1"/>
        <rFont val="Helvetica"/>
      </rPr>
      <t>3</t>
    </r>
    <r>
      <rPr>
        <sz val="9"/>
        <color theme="1"/>
        <rFont val="Helvetica"/>
      </rPr>
      <t>)</t>
    </r>
  </si>
  <si>
    <t>Bærelagsmasser</t>
  </si>
  <si>
    <t>Knusing opplasting, transport og planering av
bærelagsmasser fra sidetak langs veitraséen.</t>
  </si>
  <si>
    <r>
      <t>p.a.m</t>
    </r>
    <r>
      <rPr>
        <vertAlign val="superscript"/>
        <sz val="9"/>
        <color theme="1"/>
        <rFont val="Helvetica"/>
      </rPr>
      <t>3</t>
    </r>
  </si>
  <si>
    <t>Knusing opplasting, transport og planering av bærelagsmasser fra anvist massetak som ikke ligger langs veitraséen.</t>
  </si>
  <si>
    <t>Boring, sprenging av fjell til bærelagsmasse</t>
  </si>
  <si>
    <t>2.8</t>
  </si>
  <si>
    <t>Slitelagsmasser</t>
  </si>
  <si>
    <t xml:space="preserve">Solding eller knusing, opplasting, utkjøring og planering av veigrus (slitelag) fra sidetak langs traséen </t>
  </si>
  <si>
    <t xml:space="preserve">Solding eller knusing, opplasting, utkjøring og planering av veigrus (slitelag) fra anvist grustak </t>
  </si>
  <si>
    <t>2.8.1</t>
  </si>
  <si>
    <t>2.8.2</t>
  </si>
  <si>
    <t>2.9</t>
  </si>
  <si>
    <t>Komprimering med vibrasjonsvals</t>
  </si>
  <si>
    <t>2.10</t>
  </si>
  <si>
    <t>Mm og type *</t>
  </si>
  <si>
    <r>
      <t xml:space="preserve">Stikkrenner - </t>
    </r>
    <r>
      <rPr>
        <sz val="9"/>
        <color theme="1"/>
        <rFont val="Helvetica"/>
      </rPr>
      <t xml:space="preserve">som spesifisert i byggeplan og/eller arbeidsbeskrivelse (inkl legging). </t>
    </r>
  </si>
  <si>
    <t>2.11</t>
  </si>
  <si>
    <r>
      <t xml:space="preserve">Broer - </t>
    </r>
    <r>
      <rPr>
        <sz val="9"/>
        <color theme="1"/>
        <rFont val="Helvetica"/>
      </rPr>
      <t>spesifisert i egen tegning , 
jf. byggeplan og/eller arbeidsbeskrivelse.</t>
    </r>
  </si>
  <si>
    <t>2.12</t>
  </si>
  <si>
    <r>
      <t xml:space="preserve">Kavllegging - </t>
    </r>
    <r>
      <rPr>
        <sz val="9"/>
        <color theme="1"/>
        <rFont val="Helvetica"/>
      </rPr>
      <t>i henhold til byggeplan og/eller arbeidsbeskrivelse.</t>
    </r>
  </si>
  <si>
    <t>2.13</t>
  </si>
  <si>
    <r>
      <t xml:space="preserve">Fiberduk - </t>
    </r>
    <r>
      <rPr>
        <sz val="9"/>
        <color theme="1"/>
        <rFont val="Helvetica"/>
      </rPr>
      <t>inkl. Legging i henhold til byggeplan og/eller arbeidsbeskrivelse.</t>
    </r>
  </si>
  <si>
    <t>2.14</t>
  </si>
  <si>
    <t>Type</t>
  </si>
  <si>
    <t>Bredde</t>
  </si>
  <si>
    <r>
      <t xml:space="preserve">Geonett - </t>
    </r>
    <r>
      <rPr>
        <sz val="9"/>
        <color theme="1"/>
        <rFont val="Helvetica"/>
      </rPr>
      <t>inkl. Legging i henhold til byggeplan og/eller arbeidsbeskrivelse.</t>
    </r>
  </si>
  <si>
    <t>Sum post 2.0 (ekskl. mva.)</t>
  </si>
  <si>
    <t>FORKLARING AV ANVENDTE FORKORTELSER</t>
  </si>
  <si>
    <t>3.0 GENERELLE KOSTNADER</t>
  </si>
  <si>
    <t>3.1</t>
  </si>
  <si>
    <t>Administrasjon og arbeidsledelse</t>
  </si>
  <si>
    <t>kr.</t>
  </si>
  <si>
    <t>3.2</t>
  </si>
  <si>
    <t>3.3</t>
  </si>
  <si>
    <t>3.4</t>
  </si>
  <si>
    <t>3.5</t>
  </si>
  <si>
    <t>Flytting av maskiner, brakker og utstyr</t>
  </si>
  <si>
    <t>Forsikring, kostnader til garantierklæring o.l.</t>
  </si>
  <si>
    <t>Skilting, merking og sikring av stikk</t>
  </si>
  <si>
    <t>Andre generelle kostnader</t>
  </si>
  <si>
    <t>Sum post 3.0 (ekskl. mva.)</t>
  </si>
  <si>
    <t>4.0 TIMEPRISER FOR REGNINGSARBEIDER (EKSKL. MVA)</t>
  </si>
  <si>
    <t>Timepriser er inklusive alle sosiale utgifter, reise-, diett- og losjikostnader.</t>
  </si>
  <si>
    <t>Utstyr</t>
  </si>
  <si>
    <t>Vekt (tonn)</t>
  </si>
  <si>
    <t>Timepris(kr.)</t>
  </si>
  <si>
    <t>Gravemaskin</t>
  </si>
  <si>
    <t>Traktorgravemaskin</t>
  </si>
  <si>
    <t>Hjullaster</t>
  </si>
  <si>
    <t>Bulldozer</t>
  </si>
  <si>
    <t>Veihøvel</t>
  </si>
  <si>
    <t>Dumper</t>
  </si>
  <si>
    <t>Lasebil</t>
  </si>
  <si>
    <t>Vibrasjonsvals</t>
  </si>
  <si>
    <t>Komplett bergboreutstyr</t>
  </si>
  <si>
    <t>Annet utstyr:</t>
  </si>
  <si>
    <t>Steinarbeid ut over anbudsgrunnlaget</t>
  </si>
  <si>
    <t>bm</t>
  </si>
  <si>
    <t>A. Ferdiggruset vei (inkl. slitelag)</t>
  </si>
  <si>
    <t>B. Vei ferdig til grusing (inkl. bærelag)</t>
  </si>
  <si>
    <t>C. Grovplanert vei - uten tilkjørt bærelag og slitelag</t>
  </si>
  <si>
    <t>i overensstemmelse med veinormalenes byggbeskrivelse, byggeplan og/eller arbeidsbeskrivelse</t>
  </si>
  <si>
    <t xml:space="preserve"> </t>
  </si>
  <si>
    <t>Alle rør skal være av godkjent type og kvalitet, jf. Normaler for landbruksveier med byggebeskrivelse, vedlegg 2.</t>
  </si>
  <si>
    <t>1.9 Slitelagsmasser</t>
  </si>
  <si>
    <t>Alle forsterkningsmasser skal være av godkjent type, jf. Normaler for landbruksveier med byggebeskrivelse.</t>
  </si>
  <si>
    <t>Broer skal bygges i samsvar med godkjente tegninger og byggebeskrivelser.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</si>
</sst>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0_ ;\-0\ "/>
  </numFmts>
  <fonts count="33">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8"/>
      <name val="Calibri"/>
      <family val="2"/>
      <scheme val="minor"/>
    </font>
    <font>
      <sz val="9"/>
      <color theme="1"/>
      <name val="Helvetica"/>
    </font>
    <font>
      <i/>
      <sz val="9"/>
      <color theme="1"/>
      <name val="Helvetica"/>
    </font>
    <font>
      <b/>
      <sz val="10"/>
      <color theme="1"/>
      <name val="Helvetica"/>
    </font>
    <font>
      <b/>
      <sz val="9"/>
      <color theme="1"/>
      <name val="Helvetica"/>
    </font>
    <font>
      <b/>
      <sz val="23"/>
      <color theme="1"/>
      <name val="Helvetica"/>
    </font>
    <font>
      <sz val="12"/>
      <color theme="1"/>
      <name val="Helvetica"/>
    </font>
    <font>
      <u/>
      <sz val="12"/>
      <color theme="10"/>
      <name val="Calibri"/>
      <family val="2"/>
      <scheme val="minor"/>
    </font>
    <font>
      <u/>
      <sz val="12"/>
      <color theme="11"/>
      <name val="Calibri"/>
      <family val="2"/>
      <scheme val="minor"/>
    </font>
    <font>
      <b/>
      <sz val="12"/>
      <color theme="1"/>
      <name val="Helvetica"/>
    </font>
    <font>
      <sz val="9"/>
      <color theme="1"/>
      <name val="Myriad Pro"/>
    </font>
    <font>
      <b/>
      <sz val="12"/>
      <color theme="1"/>
      <name val="Calibri"/>
      <family val="2"/>
      <scheme val="minor"/>
    </font>
    <font>
      <sz val="12"/>
      <color theme="0"/>
      <name val="Calibri"/>
      <family val="2"/>
      <scheme val="minor"/>
    </font>
    <font>
      <b/>
      <sz val="11"/>
      <color theme="1"/>
      <name val="Helvetica"/>
    </font>
    <font>
      <sz val="9"/>
      <color theme="1"/>
      <name val="Helvetica Fet"/>
    </font>
    <font>
      <sz val="11"/>
      <color theme="0"/>
      <name val="Helvetica Fet"/>
    </font>
    <font>
      <sz val="9"/>
      <color theme="0"/>
      <name val="Helvetica Fet"/>
    </font>
    <font>
      <vertAlign val="superscript"/>
      <sz val="9"/>
      <color theme="1"/>
      <name val="Helvetica"/>
    </font>
    <font>
      <sz val="12"/>
      <color theme="0"/>
      <name val="Helvetica"/>
    </font>
    <font>
      <b/>
      <sz val="11"/>
      <color theme="0"/>
      <name val="Helvetica"/>
    </font>
    <font>
      <sz val="10"/>
      <color theme="1"/>
      <name val="Calibri"/>
      <family val="2"/>
      <scheme val="minor"/>
    </font>
    <font>
      <b/>
      <sz val="12"/>
      <color theme="0"/>
      <name val="Calibri"/>
      <family val="2"/>
      <scheme val="minor"/>
    </font>
    <font>
      <b/>
      <sz val="9"/>
      <color theme="0"/>
      <name val="Helvetica"/>
    </font>
    <font>
      <sz val="9"/>
      <color theme="1"/>
      <name val="Myriad Pro Light"/>
    </font>
    <font>
      <sz val="9"/>
      <color rgb="FF000000"/>
      <name val="Helvetica"/>
    </font>
    <font>
      <sz val="11"/>
      <color theme="1"/>
      <name val="Calibri (Brødtekst)"/>
    </font>
    <font>
      <sz val="11"/>
      <color theme="1"/>
      <name val="Calibri"/>
      <family val="2"/>
      <scheme val="minor"/>
    </font>
    <font>
      <sz val="9"/>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rgb="FFF2F2F2"/>
        <bgColor rgb="FF000000"/>
      </patternFill>
    </fill>
  </fills>
  <borders count="19">
    <border>
      <left/>
      <right/>
      <top/>
      <bottom/>
      <diagonal/>
    </border>
    <border>
      <left style="thin">
        <color auto="1"/>
      </left>
      <right style="thin">
        <color auto="1"/>
      </right>
      <top style="thin">
        <color auto="1"/>
      </top>
      <bottom style="thin">
        <color auto="1"/>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auto="1"/>
      </left>
      <right/>
      <top style="thin">
        <color auto="1"/>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rgb="FFAEAAAA"/>
      </left>
      <right style="thin">
        <color rgb="FFAEAAAA"/>
      </right>
      <top style="thin">
        <color rgb="FFAEAAAA"/>
      </top>
      <bottom style="thin">
        <color rgb="FFAEAAAA"/>
      </bottom>
      <diagonal/>
    </border>
  </borders>
  <cellStyleXfs count="10">
    <xf numFmtId="0" fontId="0" fillId="0" borderId="0"/>
    <xf numFmtId="0" fontId="6" fillId="0" borderId="1" applyFont="0"/>
    <xf numFmtId="0" fontId="11" fillId="0" borderId="0" applyNumberFormat="0" applyFill="0" applyBorder="0" applyAlignment="0" applyProtection="0"/>
    <xf numFmtId="0" fontId="12" fillId="0" borderId="0" applyNumberFormat="0" applyFill="0" applyBorder="0" applyAlignment="0" applyProtection="0"/>
    <xf numFmtId="0" fontId="3" fillId="0" borderId="15" applyNumberFormat="0" applyFon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164" fontId="2" fillId="0" borderId="0" applyFont="0" applyFill="0" applyBorder="0" applyAlignment="0" applyProtection="0"/>
  </cellStyleXfs>
  <cellXfs count="220">
    <xf numFmtId="0" fontId="0" fillId="0" borderId="0" xfId="0"/>
    <xf numFmtId="0" fontId="5" fillId="0" borderId="0" xfId="0" applyFont="1"/>
    <xf numFmtId="0" fontId="6" fillId="0" borderId="0" xfId="0" applyFont="1"/>
    <xf numFmtId="0" fontId="0" fillId="0" borderId="0" xfId="0" applyBorder="1"/>
    <xf numFmtId="0" fontId="5" fillId="0" borderId="0" xfId="0" applyFont="1" applyBorder="1" applyAlignment="1">
      <alignment horizontal="right"/>
    </xf>
    <xf numFmtId="0" fontId="5" fillId="0" borderId="0" xfId="0" applyFont="1" applyAlignment="1">
      <alignment horizontal="right"/>
    </xf>
    <xf numFmtId="0" fontId="6" fillId="0" borderId="0" xfId="0" applyFont="1" applyAlignment="1">
      <alignment horizontal="right"/>
    </xf>
    <xf numFmtId="0" fontId="13" fillId="0" borderId="0" xfId="0" applyFont="1"/>
    <xf numFmtId="0" fontId="14" fillId="0" borderId="0" xfId="0" applyFont="1"/>
    <xf numFmtId="0" fontId="5" fillId="0" borderId="0" xfId="0" applyFont="1" applyAlignment="1">
      <alignment horizontal="left"/>
    </xf>
    <xf numFmtId="0" fontId="5" fillId="0" borderId="0" xfId="0" applyFont="1" applyAlignment="1">
      <alignment horizontal="center"/>
    </xf>
    <xf numFmtId="0" fontId="8" fillId="0" borderId="0" xfId="0" applyFont="1"/>
    <xf numFmtId="0" fontId="17" fillId="0" borderId="0" xfId="0" applyFont="1"/>
    <xf numFmtId="49" fontId="0" fillId="0" borderId="0" xfId="0" applyNumberFormat="1"/>
    <xf numFmtId="0" fontId="0" fillId="0" borderId="0" xfId="0" applyAlignment="1">
      <alignment vertical="center"/>
    </xf>
    <xf numFmtId="0" fontId="0" fillId="0" borderId="12" xfId="0" applyBorder="1" applyAlignment="1">
      <alignment vertical="center"/>
    </xf>
    <xf numFmtId="0" fontId="0" fillId="0" borderId="13" xfId="0" applyBorder="1" applyAlignment="1">
      <alignment vertical="center"/>
    </xf>
    <xf numFmtId="0" fontId="5" fillId="0" borderId="11" xfId="0" applyFont="1" applyBorder="1" applyAlignment="1">
      <alignment vertical="center"/>
    </xf>
    <xf numFmtId="49" fontId="18" fillId="3" borderId="2" xfId="0" applyNumberFormat="1" applyFont="1" applyFill="1" applyBorder="1" applyAlignment="1">
      <alignment horizontal="center" vertical="center"/>
    </xf>
    <xf numFmtId="0" fontId="8" fillId="3" borderId="0" xfId="0" applyFont="1" applyFill="1" applyAlignment="1">
      <alignment vertical="center"/>
    </xf>
    <xf numFmtId="0" fontId="0" fillId="3" borderId="0" xfId="0" applyFill="1" applyAlignment="1">
      <alignment vertical="center"/>
    </xf>
    <xf numFmtId="0" fontId="8" fillId="3" borderId="11" xfId="0" applyFont="1" applyFill="1" applyBorder="1" applyAlignment="1">
      <alignment vertical="center"/>
    </xf>
    <xf numFmtId="0" fontId="0" fillId="3" borderId="12" xfId="0" applyFill="1" applyBorder="1" applyAlignment="1">
      <alignment vertical="center"/>
    </xf>
    <xf numFmtId="0" fontId="0" fillId="3" borderId="13" xfId="0" applyFill="1" applyBorder="1" applyAlignment="1">
      <alignment vertical="center"/>
    </xf>
    <xf numFmtId="0" fontId="8" fillId="3" borderId="0" xfId="0" applyFont="1" applyFill="1" applyBorder="1" applyAlignment="1">
      <alignment horizontal="center" vertical="center"/>
    </xf>
    <xf numFmtId="49" fontId="5"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4" borderId="11" xfId="0" applyFont="1"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0" fontId="16" fillId="5" borderId="0" xfId="0" applyFont="1" applyFill="1"/>
    <xf numFmtId="0" fontId="19" fillId="5" borderId="11" xfId="0" applyFont="1" applyFill="1" applyBorder="1"/>
    <xf numFmtId="0" fontId="16" fillId="5" borderId="12" xfId="0" applyFont="1" applyFill="1" applyBorder="1"/>
    <xf numFmtId="0" fontId="16" fillId="5" borderId="13" xfId="0" applyFont="1" applyFill="1" applyBorder="1"/>
    <xf numFmtId="0" fontId="20" fillId="5" borderId="2" xfId="0" applyFont="1" applyFill="1" applyBorder="1"/>
    <xf numFmtId="0" fontId="20" fillId="5" borderId="2" xfId="0" applyFont="1" applyFill="1" applyBorder="1" applyAlignment="1">
      <alignment horizontal="center"/>
    </xf>
    <xf numFmtId="0" fontId="20" fillId="5" borderId="2" xfId="0" applyFont="1" applyFill="1" applyBorder="1" applyAlignment="1">
      <alignment horizontal="center" vertical="center" wrapText="1"/>
    </xf>
    <xf numFmtId="0" fontId="8" fillId="3" borderId="12" xfId="0" applyFont="1" applyFill="1" applyBorder="1" applyAlignment="1">
      <alignment horizontal="center" vertical="center"/>
    </xf>
    <xf numFmtId="49" fontId="18" fillId="3" borderId="16" xfId="0" applyNumberFormat="1" applyFont="1" applyFill="1" applyBorder="1" applyAlignment="1">
      <alignment horizontal="center" vertical="center"/>
    </xf>
    <xf numFmtId="0" fontId="0" fillId="3" borderId="4" xfId="0" applyFill="1" applyBorder="1" applyAlignment="1">
      <alignment vertical="center"/>
    </xf>
    <xf numFmtId="0" fontId="8" fillId="3" borderId="3" xfId="0" applyFont="1" applyFill="1" applyBorder="1" applyAlignment="1">
      <alignment vertical="center"/>
    </xf>
    <xf numFmtId="49" fontId="18" fillId="3" borderId="17"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xf>
    <xf numFmtId="49" fontId="5" fillId="3" borderId="14" xfId="0" applyNumberFormat="1" applyFont="1" applyFill="1" applyBorder="1" applyAlignment="1">
      <alignment horizontal="center" vertical="center"/>
    </xf>
    <xf numFmtId="0" fontId="5" fillId="3" borderId="9" xfId="0" applyFont="1" applyFill="1" applyBorder="1" applyAlignment="1">
      <alignment horizontal="left" vertical="center" wrapText="1"/>
    </xf>
    <xf numFmtId="0" fontId="16" fillId="5" borderId="0" xfId="0" applyFont="1" applyFill="1" applyAlignment="1">
      <alignment vertical="center"/>
    </xf>
    <xf numFmtId="0" fontId="22" fillId="5" borderId="12" xfId="0" applyFont="1" applyFill="1" applyBorder="1"/>
    <xf numFmtId="0" fontId="19" fillId="5" borderId="16" xfId="0" applyFont="1" applyFill="1" applyBorder="1" applyAlignment="1">
      <alignment horizontal="center"/>
    </xf>
    <xf numFmtId="3" fontId="0" fillId="3" borderId="0" xfId="0" applyNumberFormat="1" applyFill="1" applyAlignment="1">
      <alignment vertical="center"/>
    </xf>
    <xf numFmtId="3" fontId="0" fillId="3" borderId="2" xfId="0" applyNumberFormat="1" applyFill="1" applyBorder="1" applyAlignment="1">
      <alignment horizontal="right" vertical="center"/>
    </xf>
    <xf numFmtId="3" fontId="0" fillId="3" borderId="12" xfId="0" applyNumberFormat="1" applyFill="1" applyBorder="1" applyAlignment="1">
      <alignment vertical="center"/>
    </xf>
    <xf numFmtId="3" fontId="24" fillId="3" borderId="2" xfId="0" applyNumberFormat="1" applyFont="1" applyFill="1" applyBorder="1" applyAlignment="1">
      <alignment horizontal="right" vertical="center"/>
    </xf>
    <xf numFmtId="3" fontId="0" fillId="3" borderId="2" xfId="0" applyNumberFormat="1" applyFont="1" applyFill="1" applyBorder="1" applyAlignment="1">
      <alignment horizontal="right" vertical="center"/>
    </xf>
    <xf numFmtId="3" fontId="0" fillId="3" borderId="16" xfId="0" applyNumberFormat="1" applyFill="1" applyBorder="1" applyAlignment="1">
      <alignment horizontal="right" vertical="center"/>
    </xf>
    <xf numFmtId="3" fontId="0" fillId="3" borderId="14" xfId="0" applyNumberFormat="1" applyFill="1" applyBorder="1" applyAlignment="1">
      <alignment horizontal="right" vertical="center"/>
    </xf>
    <xf numFmtId="3" fontId="0" fillId="3" borderId="13" xfId="0" applyNumberFormat="1" applyFill="1" applyBorder="1" applyAlignment="1">
      <alignment horizontal="right" vertical="center"/>
    </xf>
    <xf numFmtId="3" fontId="16" fillId="5" borderId="0" xfId="0" applyNumberFormat="1" applyFont="1" applyFill="1" applyAlignment="1">
      <alignment vertical="center"/>
    </xf>
    <xf numFmtId="3" fontId="23" fillId="5" borderId="0" xfId="0" applyNumberFormat="1" applyFont="1" applyFill="1" applyAlignment="1">
      <alignment vertical="center"/>
    </xf>
    <xf numFmtId="0" fontId="16" fillId="5" borderId="0" xfId="0" applyFont="1" applyFill="1" applyAlignment="1">
      <alignment horizontal="center" vertical="center"/>
    </xf>
    <xf numFmtId="3" fontId="25" fillId="5" borderId="0" xfId="0" applyNumberFormat="1" applyFont="1" applyFill="1" applyAlignment="1">
      <alignment vertical="center"/>
    </xf>
    <xf numFmtId="0" fontId="26" fillId="5" borderId="0" xfId="0" applyFont="1" applyFill="1" applyAlignment="1">
      <alignment vertical="center"/>
    </xf>
    <xf numFmtId="0" fontId="22" fillId="5" borderId="0" xfId="0" applyFont="1" applyFill="1" applyAlignment="1">
      <alignment vertical="center"/>
    </xf>
    <xf numFmtId="0" fontId="27" fillId="0" borderId="0" xfId="0" applyFont="1"/>
    <xf numFmtId="49" fontId="18" fillId="3" borderId="10" xfId="0" applyNumberFormat="1" applyFont="1" applyFill="1" applyBorder="1" applyAlignment="1">
      <alignment horizontal="left" vertical="center"/>
    </xf>
    <xf numFmtId="49" fontId="18" fillId="3" borderId="5" xfId="0" applyNumberFormat="1" applyFont="1" applyFill="1" applyBorder="1" applyAlignment="1">
      <alignment horizontal="left" vertical="center"/>
    </xf>
    <xf numFmtId="0" fontId="28" fillId="6" borderId="18" xfId="0" applyFont="1" applyFill="1" applyBorder="1" applyAlignment="1">
      <alignment horizontal="center" vertical="center"/>
    </xf>
    <xf numFmtId="0" fontId="0" fillId="0" borderId="0" xfId="0" applyProtection="1"/>
    <xf numFmtId="0" fontId="9" fillId="0" borderId="0" xfId="0" applyFont="1" applyProtection="1"/>
    <xf numFmtId="0" fontId="6" fillId="0" borderId="0" xfId="0" applyFont="1" applyProtection="1"/>
    <xf numFmtId="0" fontId="10" fillId="0" borderId="0" xfId="0" applyFont="1" applyProtection="1"/>
    <xf numFmtId="0" fontId="5" fillId="0" borderId="0" xfId="0" applyFont="1" applyProtection="1"/>
    <xf numFmtId="0" fontId="7" fillId="2" borderId="11" xfId="0" applyFont="1" applyFill="1" applyBorder="1" applyProtection="1"/>
    <xf numFmtId="0" fontId="7" fillId="2" borderId="12" xfId="0" applyFont="1" applyFill="1" applyBorder="1" applyProtection="1"/>
    <xf numFmtId="0" fontId="7" fillId="2" borderId="13" xfId="0" applyFont="1" applyFill="1" applyBorder="1" applyProtection="1"/>
    <xf numFmtId="0" fontId="7" fillId="2" borderId="2" xfId="0" applyFont="1" applyFill="1" applyBorder="1" applyProtection="1"/>
    <xf numFmtId="3" fontId="0" fillId="0" borderId="2" xfId="0" applyNumberFormat="1" applyBorder="1" applyProtection="1"/>
    <xf numFmtId="0" fontId="7" fillId="0" borderId="0" xfId="0" applyFont="1" applyFill="1" applyBorder="1" applyProtection="1"/>
    <xf numFmtId="0" fontId="5" fillId="0" borderId="14" xfId="0" applyFont="1" applyBorder="1" applyProtection="1"/>
    <xf numFmtId="0" fontId="0" fillId="0" borderId="14" xfId="0" applyBorder="1" applyProtection="1"/>
    <xf numFmtId="0" fontId="0" fillId="0" borderId="0" xfId="0" applyBorder="1" applyProtection="1"/>
    <xf numFmtId="0" fontId="5" fillId="0" borderId="2" xfId="0" applyFont="1" applyBorder="1" applyProtection="1"/>
    <xf numFmtId="0" fontId="0" fillId="0" borderId="2" xfId="0" applyBorder="1" applyProtection="1"/>
    <xf numFmtId="0" fontId="0" fillId="0" borderId="11" xfId="0" applyBorder="1" applyProtection="1"/>
    <xf numFmtId="0" fontId="0" fillId="0" borderId="13" xfId="0" applyBorder="1" applyProtection="1"/>
    <xf numFmtId="0" fontId="8" fillId="0" borderId="2" xfId="0" applyFont="1" applyBorder="1" applyProtection="1"/>
    <xf numFmtId="3" fontId="15" fillId="0" borderId="2" xfId="0" applyNumberFormat="1" applyFont="1" applyBorder="1" applyProtection="1"/>
    <xf numFmtId="0" fontId="30" fillId="0" borderId="2" xfId="0" applyFont="1" applyBorder="1" applyAlignment="1" applyProtection="1">
      <alignment horizontal="center" vertical="center"/>
      <protection locked="0"/>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xf>
    <xf numFmtId="0" fontId="30" fillId="0" borderId="0" xfId="0" applyFont="1" applyBorder="1" applyAlignment="1" applyProtection="1">
      <alignment horizontal="left" vertical="center"/>
    </xf>
    <xf numFmtId="0" fontId="5" fillId="0" borderId="9" xfId="0" applyFont="1" applyBorder="1"/>
    <xf numFmtId="0" fontId="0" fillId="0" borderId="9" xfId="0" applyBorder="1"/>
    <xf numFmtId="3" fontId="24" fillId="4" borderId="2" xfId="0" applyNumberFormat="1" applyFont="1" applyFill="1" applyBorder="1" applyAlignment="1" applyProtection="1">
      <alignment horizontal="right" vertical="center"/>
      <protection locked="0"/>
    </xf>
    <xf numFmtId="3" fontId="24" fillId="4" borderId="11" xfId="0" applyNumberFormat="1" applyFont="1" applyFill="1" applyBorder="1" applyAlignment="1" applyProtection="1">
      <alignment horizontal="right" vertical="center"/>
      <protection locked="0"/>
    </xf>
    <xf numFmtId="3" fontId="24" fillId="0" borderId="2" xfId="0" applyNumberFormat="1" applyFont="1" applyBorder="1" applyAlignment="1" applyProtection="1">
      <alignment horizontal="right" vertical="center"/>
      <protection locked="0"/>
    </xf>
    <xf numFmtId="3" fontId="24" fillId="0" borderId="11" xfId="0" applyNumberFormat="1" applyFont="1" applyBorder="1" applyAlignment="1" applyProtection="1">
      <alignment horizontal="right" vertical="center"/>
      <protection locked="0"/>
    </xf>
    <xf numFmtId="3" fontId="24" fillId="4" borderId="2" xfId="0" applyNumberFormat="1" applyFont="1" applyFill="1" applyBorder="1" applyAlignment="1" applyProtection="1">
      <alignment vertical="center"/>
      <protection locked="0"/>
    </xf>
    <xf numFmtId="165" fontId="0" fillId="0" borderId="2" xfId="9" applyNumberFormat="1" applyFont="1" applyBorder="1" applyAlignment="1" applyProtection="1">
      <alignment vertical="center"/>
      <protection locked="0"/>
    </xf>
    <xf numFmtId="14" fontId="30" fillId="0" borderId="2" xfId="0" applyNumberFormat="1" applyFont="1" applyBorder="1" applyAlignment="1" applyProtection="1">
      <alignment horizontal="center" vertical="center"/>
      <protection locked="0"/>
    </xf>
    <xf numFmtId="1" fontId="30" fillId="0" borderId="2" xfId="0" applyNumberFormat="1" applyFont="1" applyBorder="1" applyAlignment="1" applyProtection="1">
      <alignment horizontal="center" vertical="center"/>
      <protection locked="0"/>
    </xf>
    <xf numFmtId="3" fontId="30" fillId="0" borderId="2" xfId="0" applyNumberFormat="1" applyFont="1" applyBorder="1" applyAlignment="1" applyProtection="1">
      <alignment horizontal="center" vertical="center"/>
      <protection locked="0"/>
    </xf>
    <xf numFmtId="3" fontId="0" fillId="4" borderId="2" xfId="0" applyNumberFormat="1" applyFont="1" applyFill="1" applyBorder="1" applyAlignment="1" applyProtection="1">
      <alignment horizontal="right" vertical="center"/>
      <protection locked="0"/>
    </xf>
    <xf numFmtId="0" fontId="5" fillId="0" borderId="8"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3" fontId="31" fillId="4" borderId="13" xfId="0" applyNumberFormat="1" applyFont="1" applyFill="1" applyBorder="1" applyAlignment="1" applyProtection="1">
      <alignment horizontal="center" vertical="center"/>
      <protection locked="0"/>
    </xf>
    <xf numFmtId="3" fontId="31" fillId="4" borderId="2" xfId="0" applyNumberFormat="1" applyFont="1" applyFill="1" applyBorder="1" applyAlignment="1" applyProtection="1">
      <alignment horizontal="right" vertical="center"/>
      <protection locked="0"/>
    </xf>
    <xf numFmtId="49" fontId="18" fillId="3" borderId="11" xfId="0" applyNumberFormat="1" applyFont="1" applyFill="1" applyBorder="1" applyAlignment="1">
      <alignment horizontal="left" vertical="center"/>
    </xf>
    <xf numFmtId="49" fontId="18" fillId="3" borderId="12" xfId="0" applyNumberFormat="1" applyFont="1" applyFill="1" applyBorder="1" applyAlignment="1">
      <alignment horizontal="left" vertical="center"/>
    </xf>
    <xf numFmtId="49" fontId="18" fillId="3" borderId="13" xfId="0" applyNumberFormat="1" applyFont="1" applyFill="1" applyBorder="1" applyAlignment="1">
      <alignment horizontal="left" vertical="center"/>
    </xf>
    <xf numFmtId="49" fontId="18" fillId="3" borderId="4" xfId="0" applyNumberFormat="1" applyFont="1" applyFill="1" applyBorder="1" applyAlignment="1">
      <alignment horizontal="left" vertical="center"/>
    </xf>
    <xf numFmtId="49" fontId="18" fillId="3" borderId="9" xfId="0" applyNumberFormat="1" applyFont="1" applyFill="1" applyBorder="1" applyAlignment="1">
      <alignment horizontal="left" vertical="center"/>
    </xf>
    <xf numFmtId="49" fontId="18" fillId="3" borderId="3" xfId="0" applyNumberFormat="1" applyFont="1" applyFill="1" applyBorder="1" applyAlignment="1">
      <alignment horizontal="left" vertical="center"/>
    </xf>
    <xf numFmtId="49" fontId="18" fillId="3" borderId="8" xfId="0" applyNumberFormat="1" applyFont="1" applyFill="1" applyBorder="1" applyAlignment="1">
      <alignment horizontal="left" vertical="center"/>
    </xf>
    <xf numFmtId="0" fontId="30" fillId="0" borderId="11" xfId="0" applyFont="1" applyBorder="1" applyAlignment="1" applyProtection="1">
      <alignment horizontal="left" vertical="center"/>
      <protection locked="0"/>
    </xf>
    <xf numFmtId="0" fontId="30" fillId="0" borderId="12" xfId="0" applyFont="1" applyBorder="1" applyAlignment="1" applyProtection="1">
      <alignment horizontal="left" vertical="center"/>
      <protection locked="0"/>
    </xf>
    <xf numFmtId="0" fontId="30" fillId="0" borderId="13" xfId="0" applyFont="1" applyBorder="1" applyAlignment="1" applyProtection="1">
      <alignment horizontal="left" vertical="center"/>
      <protection locked="0"/>
    </xf>
    <xf numFmtId="49" fontId="18" fillId="4" borderId="11" xfId="0" applyNumberFormat="1" applyFont="1" applyFill="1" applyBorder="1" applyAlignment="1" applyProtection="1">
      <alignment horizontal="left" vertical="center"/>
      <protection locked="0"/>
    </xf>
    <xf numFmtId="49" fontId="18" fillId="4" borderId="12" xfId="0" applyNumberFormat="1" applyFont="1" applyFill="1" applyBorder="1" applyAlignment="1" applyProtection="1">
      <alignment horizontal="left" vertical="center"/>
      <protection locked="0"/>
    </xf>
    <xf numFmtId="49" fontId="18" fillId="4" borderId="13" xfId="0" applyNumberFormat="1" applyFont="1" applyFill="1" applyBorder="1" applyAlignment="1" applyProtection="1">
      <alignment horizontal="left" vertical="center"/>
      <protection locked="0"/>
    </xf>
    <xf numFmtId="49" fontId="30" fillId="0" borderId="3" xfId="0" applyNumberFormat="1" applyFont="1" applyBorder="1" applyAlignment="1" applyProtection="1">
      <alignment horizontal="left" vertical="top" wrapText="1"/>
      <protection locked="0"/>
    </xf>
    <xf numFmtId="49" fontId="30" fillId="0" borderId="4" xfId="0" applyNumberFormat="1" applyFont="1" applyBorder="1" applyAlignment="1" applyProtection="1">
      <alignment horizontal="left" vertical="top" wrapText="1"/>
      <protection locked="0"/>
    </xf>
    <xf numFmtId="49" fontId="30" fillId="0" borderId="5" xfId="0" applyNumberFormat="1" applyFont="1" applyBorder="1" applyAlignment="1" applyProtection="1">
      <alignment horizontal="left" vertical="top" wrapText="1"/>
      <protection locked="0"/>
    </xf>
    <xf numFmtId="49" fontId="30" fillId="0" borderId="6" xfId="0" applyNumberFormat="1" applyFont="1" applyBorder="1" applyAlignment="1" applyProtection="1">
      <alignment horizontal="left" vertical="top" wrapText="1"/>
      <protection locked="0"/>
    </xf>
    <xf numFmtId="49" fontId="30" fillId="0" borderId="0" xfId="0" applyNumberFormat="1" applyFont="1" applyBorder="1" applyAlignment="1" applyProtection="1">
      <alignment horizontal="left" vertical="top" wrapText="1"/>
      <protection locked="0"/>
    </xf>
    <xf numFmtId="49" fontId="30" fillId="0" borderId="7" xfId="0" applyNumberFormat="1" applyFont="1" applyBorder="1" applyAlignment="1" applyProtection="1">
      <alignment horizontal="left" vertical="top" wrapText="1"/>
      <protection locked="0"/>
    </xf>
    <xf numFmtId="49" fontId="30" fillId="0" borderId="8" xfId="0" applyNumberFormat="1" applyFont="1" applyBorder="1" applyAlignment="1" applyProtection="1">
      <alignment horizontal="left" vertical="top" wrapText="1"/>
      <protection locked="0"/>
    </xf>
    <xf numFmtId="49" fontId="30" fillId="0" borderId="9" xfId="0" applyNumberFormat="1" applyFont="1" applyBorder="1" applyAlignment="1" applyProtection="1">
      <alignment horizontal="left" vertical="top" wrapText="1"/>
      <protection locked="0"/>
    </xf>
    <xf numFmtId="49" fontId="30" fillId="0" borderId="10" xfId="0" applyNumberFormat="1" applyFont="1" applyBorder="1" applyAlignment="1" applyProtection="1">
      <alignment horizontal="left" vertical="top" wrapText="1"/>
      <protection locked="0"/>
    </xf>
    <xf numFmtId="49" fontId="30" fillId="0" borderId="3" xfId="0" applyNumberFormat="1" applyFont="1" applyBorder="1" applyAlignment="1" applyProtection="1">
      <alignment horizontal="left" vertical="top" wrapText="1" readingOrder="1"/>
      <protection locked="0"/>
    </xf>
    <xf numFmtId="49" fontId="0" fillId="0" borderId="4" xfId="0" applyNumberFormat="1" applyBorder="1" applyAlignment="1" applyProtection="1">
      <alignment horizontal="left" vertical="top" wrapText="1" readingOrder="1"/>
      <protection locked="0"/>
    </xf>
    <xf numFmtId="49" fontId="0" fillId="0" borderId="5" xfId="0" applyNumberFormat="1" applyBorder="1" applyAlignment="1" applyProtection="1">
      <alignment horizontal="left" vertical="top" wrapText="1" readingOrder="1"/>
      <protection locked="0"/>
    </xf>
    <xf numFmtId="49" fontId="0" fillId="0" borderId="6" xfId="0" applyNumberFormat="1" applyBorder="1" applyAlignment="1" applyProtection="1">
      <alignment horizontal="left" vertical="top" wrapText="1" readingOrder="1"/>
      <protection locked="0"/>
    </xf>
    <xf numFmtId="49" fontId="0" fillId="0" borderId="0" xfId="0" applyNumberFormat="1" applyAlignment="1" applyProtection="1">
      <alignment horizontal="left" vertical="top" wrapText="1" readingOrder="1"/>
      <protection locked="0"/>
    </xf>
    <xf numFmtId="49" fontId="0" fillId="0" borderId="7" xfId="0" applyNumberFormat="1" applyBorder="1" applyAlignment="1" applyProtection="1">
      <alignment horizontal="left" vertical="top" wrapText="1" readingOrder="1"/>
      <protection locked="0"/>
    </xf>
    <xf numFmtId="49" fontId="0" fillId="0" borderId="8" xfId="0" applyNumberFormat="1" applyBorder="1" applyAlignment="1" applyProtection="1">
      <alignment horizontal="left" vertical="top" wrapText="1" readingOrder="1"/>
      <protection locked="0"/>
    </xf>
    <xf numFmtId="49" fontId="0" fillId="0" borderId="9" xfId="0" applyNumberFormat="1" applyBorder="1" applyAlignment="1" applyProtection="1">
      <alignment horizontal="left" vertical="top" wrapText="1" readingOrder="1"/>
      <protection locked="0"/>
    </xf>
    <xf numFmtId="49" fontId="0" fillId="0" borderId="10" xfId="0" applyNumberFormat="1" applyBorder="1" applyAlignment="1" applyProtection="1">
      <alignment horizontal="left" vertical="top" wrapText="1" readingOrder="1"/>
      <protection locked="0"/>
    </xf>
    <xf numFmtId="49" fontId="30" fillId="0" borderId="4" xfId="0" applyNumberFormat="1" applyFont="1" applyBorder="1" applyAlignment="1" applyProtection="1">
      <alignment horizontal="left" vertical="top" wrapText="1" readingOrder="1"/>
      <protection locked="0"/>
    </xf>
    <xf numFmtId="49" fontId="30" fillId="0" borderId="5" xfId="0" applyNumberFormat="1" applyFont="1" applyBorder="1" applyAlignment="1" applyProtection="1">
      <alignment horizontal="left" vertical="top" wrapText="1" readingOrder="1"/>
      <protection locked="0"/>
    </xf>
    <xf numFmtId="49" fontId="30" fillId="0" borderId="6" xfId="0" applyNumberFormat="1" applyFont="1" applyBorder="1" applyAlignment="1" applyProtection="1">
      <alignment horizontal="left" vertical="top" wrapText="1" readingOrder="1"/>
      <protection locked="0"/>
    </xf>
    <xf numFmtId="49" fontId="30" fillId="0" borderId="0" xfId="0" applyNumberFormat="1" applyFont="1" applyBorder="1" applyAlignment="1" applyProtection="1">
      <alignment horizontal="left" vertical="top" wrapText="1" readingOrder="1"/>
      <protection locked="0"/>
    </xf>
    <xf numFmtId="49" fontId="30" fillId="0" borderId="7" xfId="0" applyNumberFormat="1" applyFont="1" applyBorder="1" applyAlignment="1" applyProtection="1">
      <alignment horizontal="left" vertical="top" wrapText="1" readingOrder="1"/>
      <protection locked="0"/>
    </xf>
    <xf numFmtId="49" fontId="30" fillId="0" borderId="8" xfId="0" applyNumberFormat="1" applyFont="1" applyBorder="1" applyAlignment="1" applyProtection="1">
      <alignment horizontal="left" vertical="top" wrapText="1" readingOrder="1"/>
      <protection locked="0"/>
    </xf>
    <xf numFmtId="49" fontId="30" fillId="0" borderId="9" xfId="0" applyNumberFormat="1" applyFont="1" applyBorder="1" applyAlignment="1" applyProtection="1">
      <alignment horizontal="left" vertical="top" wrapText="1" readingOrder="1"/>
      <protection locked="0"/>
    </xf>
    <xf numFmtId="49" fontId="30" fillId="0" borderId="10" xfId="0" applyNumberFormat="1" applyFont="1" applyBorder="1" applyAlignment="1" applyProtection="1">
      <alignment horizontal="left" vertical="top" wrapText="1" readingOrder="1"/>
      <protection locked="0"/>
    </xf>
    <xf numFmtId="0" fontId="30" fillId="0" borderId="3" xfId="0" applyFont="1" applyBorder="1" applyAlignment="1" applyProtection="1">
      <alignment horizontal="left" vertical="top" wrapText="1"/>
      <protection locked="0"/>
    </xf>
    <xf numFmtId="0" fontId="30" fillId="0" borderId="4" xfId="0" applyFont="1" applyBorder="1" applyAlignment="1" applyProtection="1">
      <alignment horizontal="left" vertical="top" wrapText="1"/>
      <protection locked="0"/>
    </xf>
    <xf numFmtId="0" fontId="30" fillId="0" borderId="5" xfId="0" applyFont="1" applyBorder="1" applyAlignment="1" applyProtection="1">
      <alignment horizontal="left" vertical="top" wrapText="1"/>
      <protection locked="0"/>
    </xf>
    <xf numFmtId="0" fontId="30" fillId="0" borderId="6" xfId="0" applyFont="1" applyBorder="1" applyAlignment="1" applyProtection="1">
      <alignment horizontal="left" vertical="top" wrapText="1"/>
      <protection locked="0"/>
    </xf>
    <xf numFmtId="0" fontId="30" fillId="0" borderId="0" xfId="0" applyFont="1" applyBorder="1" applyAlignment="1" applyProtection="1">
      <alignment horizontal="left" vertical="top" wrapText="1"/>
      <protection locked="0"/>
    </xf>
    <xf numFmtId="0" fontId="30" fillId="0" borderId="7" xfId="0" applyFont="1" applyBorder="1" applyAlignment="1" applyProtection="1">
      <alignment horizontal="left" vertical="top" wrapText="1"/>
      <protection locked="0"/>
    </xf>
    <xf numFmtId="0" fontId="30" fillId="0" borderId="8" xfId="0" applyFont="1" applyBorder="1" applyAlignment="1" applyProtection="1">
      <alignment horizontal="left" vertical="top" wrapText="1"/>
      <protection locked="0"/>
    </xf>
    <xf numFmtId="0" fontId="30" fillId="0" borderId="9" xfId="0" applyFont="1" applyBorder="1" applyAlignment="1" applyProtection="1">
      <alignment horizontal="left" vertical="top" wrapText="1"/>
      <protection locked="0"/>
    </xf>
    <xf numFmtId="0" fontId="30" fillId="0" borderId="10" xfId="0" applyFont="1" applyBorder="1" applyAlignment="1" applyProtection="1">
      <alignment horizontal="left" vertical="top" wrapText="1"/>
      <protection locked="0"/>
    </xf>
    <xf numFmtId="1" fontId="30" fillId="0" borderId="11" xfId="0" applyNumberFormat="1" applyFont="1" applyBorder="1" applyAlignment="1" applyProtection="1">
      <alignment horizontal="center" vertical="center"/>
      <protection locked="0"/>
    </xf>
    <xf numFmtId="1" fontId="30" fillId="0" borderId="13" xfId="0" applyNumberFormat="1" applyFont="1" applyBorder="1" applyAlignment="1" applyProtection="1">
      <alignment horizontal="center" vertical="center"/>
      <protection locked="0"/>
    </xf>
    <xf numFmtId="0" fontId="30" fillId="0" borderId="3" xfId="0" applyFont="1" applyBorder="1" applyAlignment="1" applyProtection="1">
      <alignment horizontal="left" vertical="top"/>
      <protection locked="0"/>
    </xf>
    <xf numFmtId="0" fontId="30" fillId="0" borderId="4" xfId="0" applyFont="1" applyBorder="1" applyAlignment="1" applyProtection="1">
      <alignment horizontal="left" vertical="top"/>
      <protection locked="0"/>
    </xf>
    <xf numFmtId="0" fontId="30" fillId="0" borderId="5" xfId="0" applyFont="1" applyBorder="1" applyAlignment="1" applyProtection="1">
      <alignment horizontal="left" vertical="top"/>
      <protection locked="0"/>
    </xf>
    <xf numFmtId="0" fontId="30" fillId="0" borderId="6" xfId="0" applyFont="1" applyBorder="1" applyAlignment="1" applyProtection="1">
      <alignment horizontal="left" vertical="top"/>
      <protection locked="0"/>
    </xf>
    <xf numFmtId="0" fontId="30" fillId="0" borderId="0" xfId="0" applyFont="1" applyBorder="1" applyAlignment="1" applyProtection="1">
      <alignment horizontal="left" vertical="top"/>
      <protection locked="0"/>
    </xf>
    <xf numFmtId="0" fontId="30" fillId="0" borderId="7" xfId="0" applyFont="1" applyBorder="1" applyAlignment="1" applyProtection="1">
      <alignment horizontal="left" vertical="top"/>
      <protection locked="0"/>
    </xf>
    <xf numFmtId="0" fontId="30" fillId="0" borderId="8" xfId="0" applyFont="1" applyBorder="1" applyAlignment="1" applyProtection="1">
      <alignment horizontal="left" vertical="top"/>
      <protection locked="0"/>
    </xf>
    <xf numFmtId="0" fontId="30" fillId="0" borderId="9" xfId="0" applyFont="1" applyBorder="1" applyAlignment="1" applyProtection="1">
      <alignment horizontal="left" vertical="top"/>
      <protection locked="0"/>
    </xf>
    <xf numFmtId="0" fontId="30" fillId="0" borderId="10" xfId="0" applyFont="1" applyBorder="1" applyAlignment="1" applyProtection="1">
      <alignment horizontal="left" vertical="top"/>
      <protection locked="0"/>
    </xf>
    <xf numFmtId="0" fontId="29" fillId="0" borderId="11" xfId="0" applyFont="1" applyBorder="1" applyAlignment="1" applyProtection="1">
      <alignment vertical="center"/>
      <protection locked="0"/>
    </xf>
    <xf numFmtId="0" fontId="0" fillId="0" borderId="12" xfId="0" applyBorder="1" applyAlignment="1" applyProtection="1">
      <alignment vertical="center"/>
      <protection locked="0"/>
    </xf>
    <xf numFmtId="0" fontId="0" fillId="0" borderId="13" xfId="0" applyBorder="1" applyAlignment="1" applyProtection="1">
      <alignment vertical="center"/>
      <protection locked="0"/>
    </xf>
    <xf numFmtId="0" fontId="18" fillId="3" borderId="11" xfId="0" applyFont="1" applyFill="1" applyBorder="1" applyAlignment="1">
      <alignment vertical="center" wrapText="1"/>
    </xf>
    <xf numFmtId="0" fontId="0" fillId="3" borderId="12" xfId="0" applyFill="1" applyBorder="1" applyAlignment="1">
      <alignment vertical="center" wrapText="1"/>
    </xf>
    <xf numFmtId="0" fontId="0" fillId="3" borderId="13" xfId="0" applyFill="1" applyBorder="1" applyAlignment="1">
      <alignment vertical="center" wrapText="1"/>
    </xf>
    <xf numFmtId="0" fontId="8" fillId="3" borderId="11" xfId="0" applyFont="1" applyFill="1" applyBorder="1" applyAlignment="1">
      <alignment horizontal="left" vertical="center" wrapText="1"/>
    </xf>
    <xf numFmtId="0" fontId="15" fillId="3" borderId="12" xfId="0" applyFont="1" applyFill="1" applyBorder="1" applyAlignment="1">
      <alignment horizontal="left" vertical="center"/>
    </xf>
    <xf numFmtId="0" fontId="15" fillId="3" borderId="13" xfId="0" applyFont="1" applyFill="1" applyBorder="1" applyAlignment="1">
      <alignment horizontal="left" vertical="center"/>
    </xf>
    <xf numFmtId="0" fontId="0" fillId="0" borderId="3" xfId="0" applyFont="1" applyBorder="1" applyAlignment="1" applyProtection="1">
      <alignment horizontal="left" vertical="top" wrapText="1"/>
      <protection locked="0"/>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30" fillId="4" borderId="11" xfId="0" applyFont="1" applyFill="1" applyBorder="1" applyAlignment="1" applyProtection="1">
      <alignment horizontal="left" vertical="center"/>
      <protection locked="0"/>
    </xf>
    <xf numFmtId="0" fontId="30" fillId="4" borderId="12" xfId="0" applyFont="1" applyFill="1" applyBorder="1" applyAlignment="1" applyProtection="1">
      <alignment horizontal="left" vertical="center"/>
      <protection locked="0"/>
    </xf>
    <xf numFmtId="0" fontId="30" fillId="4" borderId="13" xfId="0" applyFont="1" applyFill="1" applyBorder="1" applyAlignment="1" applyProtection="1">
      <alignment horizontal="left" vertical="center"/>
      <protection locked="0"/>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4" borderId="11" xfId="0" applyFont="1" applyFill="1" applyBorder="1" applyAlignment="1">
      <alignment vertical="center" wrapText="1"/>
    </xf>
    <xf numFmtId="0" fontId="0" fillId="4" borderId="12" xfId="0" applyFill="1" applyBorder="1" applyAlignment="1">
      <alignment vertical="center" wrapText="1"/>
    </xf>
    <xf numFmtId="0" fontId="0" fillId="4" borderId="13" xfId="0" applyFill="1" applyBorder="1" applyAlignment="1">
      <alignment vertical="center" wrapText="1"/>
    </xf>
    <xf numFmtId="0" fontId="8" fillId="3" borderId="11" xfId="0" applyFont="1" applyFill="1" applyBorder="1" applyAlignment="1">
      <alignment vertical="center" wrapText="1"/>
    </xf>
    <xf numFmtId="0" fontId="8" fillId="3" borderId="12" xfId="0" applyFont="1" applyFill="1" applyBorder="1" applyAlignment="1">
      <alignment vertical="center" wrapText="1"/>
    </xf>
    <xf numFmtId="0" fontId="8" fillId="3" borderId="12" xfId="0" applyFont="1" applyFill="1" applyBorder="1" applyAlignment="1">
      <alignment horizontal="left" vertical="center" wrapText="1"/>
    </xf>
    <xf numFmtId="0" fontId="32" fillId="4" borderId="11" xfId="0" applyFont="1" applyFill="1" applyBorder="1" applyAlignment="1" applyProtection="1">
      <alignment horizontal="left" vertical="center"/>
      <protection locked="0"/>
    </xf>
    <xf numFmtId="0" fontId="32" fillId="4" borderId="12" xfId="0" applyFont="1" applyFill="1" applyBorder="1" applyAlignment="1" applyProtection="1">
      <alignment horizontal="left" vertical="center"/>
      <protection locked="0"/>
    </xf>
    <xf numFmtId="0" fontId="32" fillId="4" borderId="13" xfId="0" applyFont="1" applyFill="1" applyBorder="1" applyAlignment="1" applyProtection="1">
      <alignment horizontal="left" vertical="center"/>
      <protection locked="0"/>
    </xf>
    <xf numFmtId="0" fontId="1" fillId="0" borderId="3" xfId="0" applyFont="1" applyBorder="1" applyAlignment="1" applyProtection="1">
      <alignment horizontal="left" vertical="top" wrapText="1"/>
      <protection locked="0"/>
    </xf>
    <xf numFmtId="0" fontId="5" fillId="4" borderId="11" xfId="0" applyFont="1" applyFill="1" applyBorder="1" applyAlignment="1" applyProtection="1">
      <alignment horizontal="left" vertical="center"/>
      <protection locked="0"/>
    </xf>
    <xf numFmtId="0" fontId="5" fillId="4" borderId="12" xfId="0" applyFont="1" applyFill="1" applyBorder="1" applyAlignment="1" applyProtection="1">
      <alignment horizontal="left" vertical="center"/>
      <protection locked="0"/>
    </xf>
    <xf numFmtId="0" fontId="5" fillId="4" borderId="13" xfId="0" applyFont="1" applyFill="1" applyBorder="1" applyAlignment="1" applyProtection="1">
      <alignment horizontal="left" vertical="center"/>
      <protection locked="0"/>
    </xf>
    <xf numFmtId="0" fontId="8" fillId="3" borderId="13" xfId="0" applyFont="1" applyFill="1" applyBorder="1" applyAlignment="1">
      <alignment horizontal="left" vertical="center" wrapText="1"/>
    </xf>
    <xf numFmtId="0" fontId="8" fillId="3" borderId="13" xfId="0" applyFont="1" applyFill="1" applyBorder="1" applyAlignment="1">
      <alignment vertical="center" wrapText="1"/>
    </xf>
    <xf numFmtId="0" fontId="5" fillId="3" borderId="14" xfId="0" applyFont="1" applyFill="1" applyBorder="1" applyAlignment="1">
      <alignment horizontal="center" vertical="center"/>
    </xf>
    <xf numFmtId="3" fontId="24" fillId="0" borderId="14" xfId="0" applyNumberFormat="1" applyFont="1" applyBorder="1" applyAlignment="1" applyProtection="1">
      <alignment vertical="center"/>
      <protection locked="0"/>
    </xf>
    <xf numFmtId="3" fontId="24" fillId="0" borderId="8" xfId="0" applyNumberFormat="1" applyFont="1" applyBorder="1" applyAlignment="1" applyProtection="1">
      <alignment vertical="center"/>
      <protection locked="0"/>
    </xf>
    <xf numFmtId="0" fontId="13" fillId="0" borderId="0" xfId="0" applyFont="1" applyAlignment="1">
      <alignment vertical="center"/>
    </xf>
    <xf numFmtId="0" fontId="28" fillId="0" borderId="0" xfId="0" applyFont="1"/>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1" fillId="4" borderId="11" xfId="0" applyFont="1" applyFill="1" applyBorder="1" applyAlignment="1" applyProtection="1">
      <alignment horizontal="left" vertical="center"/>
      <protection locked="0"/>
    </xf>
  </cellXfs>
  <cellStyles count="10">
    <cellStyle name="Benyttet hyperkobling" xfId="3" builtinId="9" hidden="1"/>
    <cellStyle name="Benyttet hyperkobling" xfId="6" builtinId="9" hidden="1"/>
    <cellStyle name="Benyttet hyperkobling" xfId="8" builtinId="9" hidden="1"/>
    <cellStyle name="Hyperkobling" xfId="2" builtinId="8" hidden="1"/>
    <cellStyle name="Hyperkobling" xfId="5" builtinId="8" hidden="1"/>
    <cellStyle name="Hyperkobling" xfId="7" builtinId="8" hidden="1"/>
    <cellStyle name="kantlinje" xfId="4"/>
    <cellStyle name="Komma" xfId="9" builtinId="3"/>
    <cellStyle name="Normal" xfId="0" builtinId="0"/>
    <cellStyle name="Stil 1" xfId="1"/>
  </cellStyles>
  <dxfs count="0"/>
  <tableStyles count="0" defaultTableStyle="TableStyleMedium9" defaultPivotStyle="PivotStyleMedium7"/>
  <colors>
    <mruColors>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3865</xdr:colOff>
      <xdr:row>18</xdr:row>
      <xdr:rowOff>11308</xdr:rowOff>
    </xdr:from>
    <xdr:to>
      <xdr:col>8</xdr:col>
      <xdr:colOff>178495</xdr:colOff>
      <xdr:row>23</xdr:row>
      <xdr:rowOff>105834</xdr:rowOff>
    </xdr:to>
    <xdr:sp macro="" textlink="">
      <xdr:nvSpPr>
        <xdr:cNvPr id="4" name="TekstSylinder 3">
          <a:extLst>
            <a:ext uri="{FF2B5EF4-FFF2-40B4-BE49-F238E27FC236}">
              <a16:creationId xmlns:a16="http://schemas.microsoft.com/office/drawing/2014/main" id="{00000000-0008-0000-0000-000004000000}"/>
            </a:ext>
          </a:extLst>
        </xdr:cNvPr>
        <xdr:cNvSpPr txBox="1"/>
      </xdr:nvSpPr>
      <xdr:spPr>
        <a:xfrm>
          <a:off x="3277643" y="4103530"/>
          <a:ext cx="2792241" cy="1364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a:solidFill>
                <a:schemeClr val="dk1"/>
              </a:solidFill>
              <a:effectLst/>
              <a:latin typeface="Helvetica" charset="0"/>
              <a:ea typeface="Helvetica" charset="0"/>
              <a:cs typeface="Helvetica" charset="0"/>
            </a:rPr>
            <a:t>pr. løpemeter vei ekskl. mva og inkluderer eventuell prisstigning</a:t>
          </a:r>
          <a:r>
            <a:rPr lang="nb-NO" sz="900" baseline="0">
              <a:solidFill>
                <a:schemeClr val="dk1"/>
              </a:solidFill>
              <a:effectLst/>
              <a:latin typeface="Helvetica" charset="0"/>
              <a:ea typeface="Helvetica" charset="0"/>
              <a:cs typeface="Helvetica" charset="0"/>
            </a:rPr>
            <a:t> i</a:t>
          </a:r>
          <a:r>
            <a:rPr lang="nb-NO" sz="900">
              <a:solidFill>
                <a:schemeClr val="dk1"/>
              </a:solidFill>
              <a:effectLst/>
              <a:latin typeface="Helvetica" charset="0"/>
              <a:ea typeface="Helvetica" charset="0"/>
              <a:cs typeface="Helvetica" charset="0"/>
            </a:rPr>
            <a:t> anleggsperioden frem til avtalt dato for ferdigstillelse.</a:t>
          </a:r>
          <a:br>
            <a:rPr lang="nb-NO" sz="900">
              <a:solidFill>
                <a:schemeClr val="dk1"/>
              </a:solidFill>
              <a:effectLst/>
              <a:latin typeface="Helvetica" charset="0"/>
              <a:ea typeface="Helvetica" charset="0"/>
              <a:cs typeface="Helvetica" charset="0"/>
            </a:rPr>
          </a:br>
          <a:endParaRPr lang="nb-NO" sz="900">
            <a:solidFill>
              <a:schemeClr val="dk1"/>
            </a:solidFill>
            <a:effectLst/>
            <a:latin typeface="Helvetica" charset="0"/>
            <a:ea typeface="Helvetica" charset="0"/>
            <a:cs typeface="Helvetica" charset="0"/>
          </a:endParaRPr>
        </a:p>
        <a:p>
          <a:r>
            <a:rPr lang="nb-NO" sz="900">
              <a:solidFill>
                <a:schemeClr val="dk1"/>
              </a:solidFill>
              <a:effectLst/>
              <a:latin typeface="Helvetica" charset="0"/>
              <a:ea typeface="Helvetica" charset="0"/>
              <a:cs typeface="Helvetica" charset="0"/>
            </a:rPr>
            <a:t>Arbeidet skal utføres i samsvar med byggeplan og gjeldende</a:t>
          </a:r>
          <a:r>
            <a:rPr lang="nb-NO" sz="900" baseline="0">
              <a:solidFill>
                <a:schemeClr val="dk1"/>
              </a:solidFill>
              <a:effectLst/>
              <a:latin typeface="Helvetica" charset="0"/>
              <a:ea typeface="Helvetica" charset="0"/>
              <a:cs typeface="Helvetica" charset="0"/>
            </a:rPr>
            <a:t> </a:t>
          </a:r>
          <a:r>
            <a:rPr lang="nb-NO" sz="900">
              <a:solidFill>
                <a:schemeClr val="dk1"/>
              </a:solidFill>
              <a:effectLst/>
              <a:latin typeface="Helvetica" charset="0"/>
              <a:ea typeface="Helvetica" charset="0"/>
              <a:cs typeface="Helvetica" charset="0"/>
            </a:rPr>
            <a:t>«Normaler for landbruksveier m/byggebeskrivelse», fastsatt av</a:t>
          </a:r>
          <a:r>
            <a:rPr lang="nb-NO" sz="900" baseline="0">
              <a:solidFill>
                <a:schemeClr val="dk1"/>
              </a:solidFill>
              <a:effectLst/>
              <a:latin typeface="Helvetica" charset="0"/>
              <a:ea typeface="Helvetica" charset="0"/>
              <a:cs typeface="Helvetica" charset="0"/>
            </a:rPr>
            <a:t> </a:t>
          </a:r>
          <a:r>
            <a:rPr lang="nb-NO" sz="900">
              <a:solidFill>
                <a:schemeClr val="dk1"/>
              </a:solidFill>
              <a:effectLst/>
              <a:latin typeface="Helvetica" charset="0"/>
              <a:ea typeface="Helvetica" charset="0"/>
              <a:cs typeface="Helvetica" charset="0"/>
            </a:rPr>
            <a:t>Landbruks- og matdepartementet og Landbruksdirektoratet.</a:t>
          </a:r>
        </a:p>
        <a:p>
          <a:endParaRPr lang="nb-NO" sz="1100">
            <a:latin typeface="Helvetica" charset="0"/>
            <a:ea typeface="Helvetica" charset="0"/>
            <a:cs typeface="Helvetica" charset="0"/>
          </a:endParaRPr>
        </a:p>
      </xdr:txBody>
    </xdr:sp>
    <xdr:clientData/>
  </xdr:twoCellAnchor>
  <xdr:twoCellAnchor>
    <xdr:from>
      <xdr:col>0</xdr:col>
      <xdr:colOff>0</xdr:colOff>
      <xdr:row>22</xdr:row>
      <xdr:rowOff>46932</xdr:rowOff>
    </xdr:from>
    <xdr:to>
      <xdr:col>4</xdr:col>
      <xdr:colOff>217466</xdr:colOff>
      <xdr:row>25</xdr:row>
      <xdr:rowOff>39549</xdr:rowOff>
    </xdr:to>
    <xdr:sp macro="" textlink="">
      <xdr:nvSpPr>
        <xdr:cNvPr id="5" name="TekstSylinder 4">
          <a:extLst>
            <a:ext uri="{FF2B5EF4-FFF2-40B4-BE49-F238E27FC236}">
              <a16:creationId xmlns:a16="http://schemas.microsoft.com/office/drawing/2014/main" id="{00000000-0008-0000-0000-000005000000}"/>
            </a:ext>
          </a:extLst>
        </xdr:cNvPr>
        <xdr:cNvSpPr txBox="1"/>
      </xdr:nvSpPr>
      <xdr:spPr>
        <a:xfrm>
          <a:off x="0" y="5335699"/>
          <a:ext cx="3279384" cy="5928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b="0" i="0">
              <a:solidFill>
                <a:schemeClr val="dk1"/>
              </a:solidFill>
              <a:effectLst/>
              <a:latin typeface="Helvetica" charset="0"/>
              <a:ea typeface="Helvetica" charset="0"/>
              <a:cs typeface="Helvetica" charset="0"/>
            </a:rPr>
            <a:t>Sammedraget forusettter ferdig utfylt:</a:t>
          </a:r>
        </a:p>
        <a:p>
          <a:r>
            <a:rPr lang="nb-NO" sz="900" b="0" i="0">
              <a:solidFill>
                <a:schemeClr val="dk1"/>
              </a:solidFill>
              <a:effectLst/>
              <a:latin typeface="Helvetica" charset="0"/>
              <a:ea typeface="Helvetica" charset="0"/>
              <a:cs typeface="Helvetica" charset="0"/>
            </a:rPr>
            <a:t>Post 2 - Arbeidsoperasjoner og </a:t>
          </a:r>
          <a:br>
            <a:rPr lang="nb-NO" sz="900" b="0" i="0">
              <a:solidFill>
                <a:schemeClr val="dk1"/>
              </a:solidFill>
              <a:effectLst/>
              <a:latin typeface="Helvetica" charset="0"/>
              <a:ea typeface="Helvetica" charset="0"/>
              <a:cs typeface="Helvetica" charset="0"/>
            </a:rPr>
          </a:br>
          <a:r>
            <a:rPr lang="nb-NO" sz="900" b="0" i="0">
              <a:solidFill>
                <a:schemeClr val="dk1"/>
              </a:solidFill>
              <a:effectLst/>
              <a:latin typeface="Helvetica" charset="0"/>
              <a:ea typeface="Helvetica" charset="0"/>
              <a:cs typeface="Helvetica" charset="0"/>
            </a:rPr>
            <a:t>Post 3 - Generelle kostnader</a:t>
          </a:r>
        </a:p>
        <a:p>
          <a:endParaRPr lang="nb-NO" sz="1100"/>
        </a:p>
      </xdr:txBody>
    </xdr:sp>
    <xdr:clientData/>
  </xdr:twoCellAnchor>
  <xdr:twoCellAnchor>
    <xdr:from>
      <xdr:col>3</xdr:col>
      <xdr:colOff>17397</xdr:colOff>
      <xdr:row>31</xdr:row>
      <xdr:rowOff>34796</xdr:rowOff>
    </xdr:from>
    <xdr:to>
      <xdr:col>7</xdr:col>
      <xdr:colOff>765479</xdr:colOff>
      <xdr:row>34</xdr:row>
      <xdr:rowOff>52192</xdr:rowOff>
    </xdr:to>
    <xdr:sp macro="" textlink="">
      <xdr:nvSpPr>
        <xdr:cNvPr id="6" name="TekstSylinder 5">
          <a:extLst>
            <a:ext uri="{FF2B5EF4-FFF2-40B4-BE49-F238E27FC236}">
              <a16:creationId xmlns:a16="http://schemas.microsoft.com/office/drawing/2014/main" id="{00000000-0008-0000-0000-000006000000}"/>
            </a:ext>
          </a:extLst>
        </xdr:cNvPr>
        <xdr:cNvSpPr txBox="1"/>
      </xdr:nvSpPr>
      <xdr:spPr>
        <a:xfrm>
          <a:off x="2496507" y="6915412"/>
          <a:ext cx="4079657" cy="6958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a:effectLst/>
              <a:latin typeface="Helvetica" charset="0"/>
              <a:ea typeface="Helvetica" charset="0"/>
              <a:cs typeface="Helvetica" charset="0"/>
            </a:rPr>
            <a:t>og gjelder de i beskrivelsen spesifiserte poster. Arbeid som kun er angitt på tegning uten å være</a:t>
          </a:r>
          <a:r>
            <a:rPr lang="nb-NO" sz="900" baseline="0">
              <a:effectLst/>
              <a:latin typeface="Helvetica" charset="0"/>
              <a:ea typeface="Helvetica" charset="0"/>
              <a:cs typeface="Helvetica" charset="0"/>
            </a:rPr>
            <a:t> </a:t>
          </a:r>
          <a:r>
            <a:rPr lang="nb-NO" sz="900">
              <a:effectLst/>
              <a:latin typeface="Helvetica" charset="0"/>
              <a:ea typeface="Helvetica" charset="0"/>
              <a:cs typeface="Helvetica" charset="0"/>
            </a:rPr>
            <a:t>spesifisert i «Beskrivende enhetspriser» er ikke medregnet. Anbudet er gitt uten andre forbehold enn de som er nevnt nedenfor.</a:t>
          </a:r>
        </a:p>
        <a:p>
          <a:endParaRPr lang="nb-NO" sz="1000"/>
        </a:p>
      </xdr:txBody>
    </xdr:sp>
    <xdr:clientData/>
  </xdr:twoCellAnchor>
  <xdr:twoCellAnchor>
    <xdr:from>
      <xdr:col>4</xdr:col>
      <xdr:colOff>352643</xdr:colOff>
      <xdr:row>38</xdr:row>
      <xdr:rowOff>165274</xdr:rowOff>
    </xdr:from>
    <xdr:to>
      <xdr:col>8</xdr:col>
      <xdr:colOff>304452</xdr:colOff>
      <xdr:row>38</xdr:row>
      <xdr:rowOff>282222</xdr:rowOff>
    </xdr:to>
    <xdr:cxnSp macro="">
      <xdr:nvCxnSpPr>
        <xdr:cNvPr id="13" name="Rett linje 12">
          <a:extLst>
            <a:ext uri="{FF2B5EF4-FFF2-40B4-BE49-F238E27FC236}">
              <a16:creationId xmlns:a16="http://schemas.microsoft.com/office/drawing/2014/main" id="{00000000-0008-0000-0000-00000D000000}"/>
            </a:ext>
          </a:extLst>
        </xdr:cNvPr>
        <xdr:cNvCxnSpPr/>
      </xdr:nvCxnSpPr>
      <xdr:spPr>
        <a:xfrm flipV="1">
          <a:off x="3444658" y="8968288"/>
          <a:ext cx="3018424" cy="347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5</xdr:col>
      <xdr:colOff>413040</xdr:colOff>
      <xdr:row>39</xdr:row>
      <xdr:rowOff>43493</xdr:rowOff>
    </xdr:from>
    <xdr:ext cx="1557093" cy="264560"/>
    <xdr:sp macro="" textlink="">
      <xdr:nvSpPr>
        <xdr:cNvPr id="14" name="TekstSylinder 13">
          <a:extLst>
            <a:ext uri="{FF2B5EF4-FFF2-40B4-BE49-F238E27FC236}">
              <a16:creationId xmlns:a16="http://schemas.microsoft.com/office/drawing/2014/main" id="{00000000-0008-0000-0000-00000E000000}"/>
            </a:ext>
          </a:extLst>
        </xdr:cNvPr>
        <xdr:cNvSpPr txBox="1"/>
      </xdr:nvSpPr>
      <xdr:spPr>
        <a:xfrm>
          <a:off x="3678754" y="9114922"/>
          <a:ext cx="15570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900">
              <a:latin typeface="Helvetica" charset="0"/>
              <a:ea typeface="Helvetica" charset="0"/>
              <a:cs typeface="Helvetica" charset="0"/>
            </a:rPr>
            <a:t>Entreprenørens</a:t>
          </a:r>
          <a:r>
            <a:rPr lang="nb-NO" sz="1100"/>
            <a:t> </a:t>
          </a:r>
          <a:r>
            <a:rPr lang="nb-NO" sz="900">
              <a:solidFill>
                <a:schemeClr val="tx1"/>
              </a:solidFill>
              <a:latin typeface="Helvetica" charset="0"/>
              <a:ea typeface="Helvetica" charset="0"/>
              <a:cs typeface="Helvetica" charset="0"/>
            </a:rPr>
            <a:t>underskrift</a:t>
          </a:r>
        </a:p>
      </xdr:txBody>
    </xdr:sp>
    <xdr:clientData/>
  </xdr:oneCellAnchor>
  <xdr:twoCellAnchor>
    <xdr:from>
      <xdr:col>0</xdr:col>
      <xdr:colOff>1</xdr:colOff>
      <xdr:row>74</xdr:row>
      <xdr:rowOff>86986</xdr:rowOff>
    </xdr:from>
    <xdr:to>
      <xdr:col>7</xdr:col>
      <xdr:colOff>147878</xdr:colOff>
      <xdr:row>76</xdr:row>
      <xdr:rowOff>169334</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1" y="16448819"/>
          <a:ext cx="5072655" cy="5409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b="0" i="0" u="none" strike="noStrike">
              <a:solidFill>
                <a:schemeClr val="dk1"/>
              </a:solidFill>
              <a:effectLst/>
              <a:latin typeface="Helvetica" charset="0"/>
              <a:ea typeface="Helvetica" charset="0"/>
              <a:cs typeface="Helvetica" charset="0"/>
            </a:rPr>
            <a:t>Veien skal bygges i samsvar med gjeldende Normaler for landbruksveier med byggebeskrivelse, fastsatt av Landbruks- og matdepartementet og Landbruksdirektoratet</a:t>
          </a:r>
          <a:r>
            <a:rPr lang="nb-NO" sz="900">
              <a:latin typeface="Helvetica" charset="0"/>
              <a:ea typeface="Helvetica" charset="0"/>
              <a:cs typeface="Helvetica" charset="0"/>
            </a:rPr>
            <a:t> </a:t>
          </a:r>
        </a:p>
      </xdr:txBody>
    </xdr:sp>
    <xdr:clientData/>
  </xdr:twoCellAnchor>
  <xdr:twoCellAnchor>
    <xdr:from>
      <xdr:col>0</xdr:col>
      <xdr:colOff>0</xdr:colOff>
      <xdr:row>112</xdr:row>
      <xdr:rowOff>1252</xdr:rowOff>
    </xdr:from>
    <xdr:to>
      <xdr:col>8</xdr:col>
      <xdr:colOff>260959</xdr:colOff>
      <xdr:row>112</xdr:row>
      <xdr:rowOff>18649</xdr:rowOff>
    </xdr:to>
    <xdr:cxnSp macro="">
      <xdr:nvCxnSpPr>
        <xdr:cNvPr id="15" name="Rett linje 14">
          <a:extLst>
            <a:ext uri="{FF2B5EF4-FFF2-40B4-BE49-F238E27FC236}">
              <a16:creationId xmlns:a16="http://schemas.microsoft.com/office/drawing/2014/main" id="{00000000-0008-0000-0000-00000F000000}"/>
            </a:ext>
          </a:extLst>
        </xdr:cNvPr>
        <xdr:cNvCxnSpPr/>
      </xdr:nvCxnSpPr>
      <xdr:spPr>
        <a:xfrm>
          <a:off x="0" y="23585152"/>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114</xdr:row>
      <xdr:rowOff>20741</xdr:rowOff>
    </xdr:from>
    <xdr:to>
      <xdr:col>7</xdr:col>
      <xdr:colOff>939452</xdr:colOff>
      <xdr:row>116</xdr:row>
      <xdr:rowOff>20741</xdr:rowOff>
    </xdr:to>
    <xdr:sp macro="" textlink="">
      <xdr:nvSpPr>
        <xdr:cNvPr id="16" name="TekstSylinder 15">
          <a:extLst>
            <a:ext uri="{FF2B5EF4-FFF2-40B4-BE49-F238E27FC236}">
              <a16:creationId xmlns:a16="http://schemas.microsoft.com/office/drawing/2014/main" id="{00000000-0008-0000-0000-000010000000}"/>
            </a:ext>
          </a:extLst>
        </xdr:cNvPr>
        <xdr:cNvSpPr txBox="1"/>
      </xdr:nvSpPr>
      <xdr:spPr>
        <a:xfrm>
          <a:off x="0" y="24004691"/>
          <a:ext cx="6025802"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b="0" i="0" u="none" strike="noStrike">
              <a:solidFill>
                <a:schemeClr val="dk1"/>
              </a:solidFill>
              <a:effectLst/>
              <a:latin typeface="Helvetica" charset="0"/>
              <a:ea typeface="Helvetica" charset="0"/>
              <a:cs typeface="Helvetica" charset="0"/>
            </a:rPr>
            <a:t>Grovplanering inkluderer fjerning av humusdekke, større stein og stubber, masseflytting, planering av sprengt fjell, etablering av grøfter og veiskråninger i samsvar med byggeplan og/eller arbeidsbeskrivelse .</a:t>
          </a:r>
          <a:r>
            <a:rPr lang="nb-NO" sz="900">
              <a:latin typeface="Helvetica" charset="0"/>
              <a:ea typeface="Helvetica" charset="0"/>
              <a:cs typeface="Helvetica" charset="0"/>
            </a:rPr>
            <a:t> </a:t>
          </a:r>
        </a:p>
      </xdr:txBody>
    </xdr:sp>
    <xdr:clientData/>
  </xdr:twoCellAnchor>
  <xdr:twoCellAnchor>
    <xdr:from>
      <xdr:col>0</xdr:col>
      <xdr:colOff>0</xdr:colOff>
      <xdr:row>117</xdr:row>
      <xdr:rowOff>192187</xdr:rowOff>
    </xdr:from>
    <xdr:to>
      <xdr:col>7</xdr:col>
      <xdr:colOff>939452</xdr:colOff>
      <xdr:row>120</xdr:row>
      <xdr:rowOff>85725</xdr:rowOff>
    </xdr:to>
    <xdr:sp macro="" textlink="">
      <xdr:nvSpPr>
        <xdr:cNvPr id="18" name="TekstSylinder 17">
          <a:extLst>
            <a:ext uri="{FF2B5EF4-FFF2-40B4-BE49-F238E27FC236}">
              <a16:creationId xmlns:a16="http://schemas.microsoft.com/office/drawing/2014/main" id="{00000000-0008-0000-0000-000012000000}"/>
            </a:ext>
          </a:extLst>
        </xdr:cNvPr>
        <xdr:cNvSpPr txBox="1"/>
      </xdr:nvSpPr>
      <xdr:spPr>
        <a:xfrm>
          <a:off x="0" y="24776212"/>
          <a:ext cx="6025802" cy="4936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b="0" i="0" u="none" strike="noStrike">
              <a:solidFill>
                <a:schemeClr val="dk1"/>
              </a:solidFill>
              <a:effectLst/>
              <a:latin typeface="Helvetica" charset="0"/>
              <a:ea typeface="Helvetica" charset="0"/>
              <a:cs typeface="Helvetica" charset="0"/>
            </a:rPr>
            <a:t>Dersom det i forbindelse med bygging av veien viser seg at det er mer eller mindre fjell enn lagt til grunn i anbudsgrunnlaget skal det gjøres tilsvarende tillegg eller fradrag i fakturagrunnlaget. Jf. kontaktens punkt 9.2, 1. ledd.</a:t>
          </a:r>
        </a:p>
      </xdr:txBody>
    </xdr:sp>
    <xdr:clientData/>
  </xdr:twoCellAnchor>
  <xdr:twoCellAnchor>
    <xdr:from>
      <xdr:col>0</xdr:col>
      <xdr:colOff>28575</xdr:colOff>
      <xdr:row>122</xdr:row>
      <xdr:rowOff>85761</xdr:rowOff>
    </xdr:from>
    <xdr:to>
      <xdr:col>7</xdr:col>
      <xdr:colOff>968027</xdr:colOff>
      <xdr:row>124</xdr:row>
      <xdr:rowOff>85761</xdr:rowOff>
    </xdr:to>
    <xdr:sp macro="" textlink="">
      <xdr:nvSpPr>
        <xdr:cNvPr id="20" name="TekstSylinder 19">
          <a:extLst>
            <a:ext uri="{FF2B5EF4-FFF2-40B4-BE49-F238E27FC236}">
              <a16:creationId xmlns:a16="http://schemas.microsoft.com/office/drawing/2014/main" id="{00000000-0008-0000-0000-000014000000}"/>
            </a:ext>
          </a:extLst>
        </xdr:cNvPr>
        <xdr:cNvSpPr txBox="1"/>
      </xdr:nvSpPr>
      <xdr:spPr>
        <a:xfrm>
          <a:off x="28575" y="25669911"/>
          <a:ext cx="6025802"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i="0">
              <a:solidFill>
                <a:schemeClr val="dk1"/>
              </a:solidFill>
              <a:effectLst/>
              <a:latin typeface="Helvetica" charset="0"/>
              <a:ea typeface="Helvetica" charset="0"/>
              <a:cs typeface="Helvetica" charset="0"/>
            </a:rPr>
            <a:t>Alle avrettings- /forkilingsmasser skal være av godkjent type og kvalitet, jf. Normaler for landbruksveier med byggebeskrivelse.</a:t>
          </a:r>
        </a:p>
      </xdr:txBody>
    </xdr:sp>
    <xdr:clientData/>
  </xdr:twoCellAnchor>
  <xdr:twoCellAnchor>
    <xdr:from>
      <xdr:col>0</xdr:col>
      <xdr:colOff>0</xdr:colOff>
      <xdr:row>124</xdr:row>
      <xdr:rowOff>117206</xdr:rowOff>
    </xdr:from>
    <xdr:to>
      <xdr:col>8</xdr:col>
      <xdr:colOff>260959</xdr:colOff>
      <xdr:row>124</xdr:row>
      <xdr:rowOff>134603</xdr:rowOff>
    </xdr:to>
    <xdr:cxnSp macro="">
      <xdr:nvCxnSpPr>
        <xdr:cNvPr id="22" name="Rett linje 21">
          <a:extLst>
            <a:ext uri="{FF2B5EF4-FFF2-40B4-BE49-F238E27FC236}">
              <a16:creationId xmlns:a16="http://schemas.microsoft.com/office/drawing/2014/main" id="{00000000-0008-0000-0000-000016000000}"/>
            </a:ext>
          </a:extLst>
        </xdr:cNvPr>
        <xdr:cNvCxnSpPr/>
      </xdr:nvCxnSpPr>
      <xdr:spPr>
        <a:xfrm>
          <a:off x="0" y="26101406"/>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127</xdr:row>
      <xdr:rowOff>108508</xdr:rowOff>
    </xdr:from>
    <xdr:to>
      <xdr:col>8</xdr:col>
      <xdr:colOff>260959</xdr:colOff>
      <xdr:row>127</xdr:row>
      <xdr:rowOff>125905</xdr:rowOff>
    </xdr:to>
    <xdr:cxnSp macro="">
      <xdr:nvCxnSpPr>
        <xdr:cNvPr id="24" name="Rett linje 23">
          <a:extLst>
            <a:ext uri="{FF2B5EF4-FFF2-40B4-BE49-F238E27FC236}">
              <a16:creationId xmlns:a16="http://schemas.microsoft.com/office/drawing/2014/main" id="{00000000-0008-0000-0000-000018000000}"/>
            </a:ext>
          </a:extLst>
        </xdr:cNvPr>
        <xdr:cNvCxnSpPr/>
      </xdr:nvCxnSpPr>
      <xdr:spPr>
        <a:xfrm>
          <a:off x="0" y="26692783"/>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130</xdr:row>
      <xdr:rowOff>34796</xdr:rowOff>
    </xdr:from>
    <xdr:to>
      <xdr:col>3</xdr:col>
      <xdr:colOff>808972</xdr:colOff>
      <xdr:row>132</xdr:row>
      <xdr:rowOff>52190</xdr:rowOff>
    </xdr:to>
    <xdr:sp macro="" textlink="">
      <xdr:nvSpPr>
        <xdr:cNvPr id="25" name="TekstSylinder 24">
          <a:extLst>
            <a:ext uri="{FF2B5EF4-FFF2-40B4-BE49-F238E27FC236}">
              <a16:creationId xmlns:a16="http://schemas.microsoft.com/office/drawing/2014/main" id="{00000000-0008-0000-0000-000019000000}"/>
            </a:ext>
          </a:extLst>
        </xdr:cNvPr>
        <xdr:cNvSpPr txBox="1"/>
      </xdr:nvSpPr>
      <xdr:spPr>
        <a:xfrm>
          <a:off x="0" y="26670001"/>
          <a:ext cx="2905342" cy="417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b-NO" sz="900" b="0" i="0">
              <a:solidFill>
                <a:schemeClr val="dk1"/>
              </a:solidFill>
              <a:effectLst/>
              <a:latin typeface="Helvetica" charset="0"/>
              <a:ea typeface="Helvetica" charset="0"/>
              <a:cs typeface="Helvetica" charset="0"/>
            </a:rPr>
            <a:t>Til oppbygging av bærelag kan masser tas langs veien med følgene unntak:</a:t>
          </a:r>
        </a:p>
        <a:p>
          <a:endParaRPr lang="nb-NO" sz="1100" b="0"/>
        </a:p>
      </xdr:txBody>
    </xdr:sp>
    <xdr:clientData/>
  </xdr:twoCellAnchor>
  <xdr:twoCellAnchor>
    <xdr:from>
      <xdr:col>5</xdr:col>
      <xdr:colOff>147876</xdr:colOff>
      <xdr:row>128</xdr:row>
      <xdr:rowOff>156576</xdr:rowOff>
    </xdr:from>
    <xdr:to>
      <xdr:col>8</xdr:col>
      <xdr:colOff>252261</xdr:colOff>
      <xdr:row>132</xdr:row>
      <xdr:rowOff>34794</xdr:rowOff>
    </xdr:to>
    <xdr:sp macro="" textlink="">
      <xdr:nvSpPr>
        <xdr:cNvPr id="26" name="TekstSylinder 25">
          <a:extLst>
            <a:ext uri="{FF2B5EF4-FFF2-40B4-BE49-F238E27FC236}">
              <a16:creationId xmlns:a16="http://schemas.microsoft.com/office/drawing/2014/main" id="{00000000-0008-0000-0000-00001A000000}"/>
            </a:ext>
          </a:extLst>
        </xdr:cNvPr>
        <xdr:cNvSpPr txBox="1"/>
      </xdr:nvSpPr>
      <xdr:spPr>
        <a:xfrm>
          <a:off x="3427260" y="26391644"/>
          <a:ext cx="2722672" cy="678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b="0" i="0">
              <a:solidFill>
                <a:schemeClr val="dk1"/>
              </a:solidFill>
              <a:effectLst/>
              <a:latin typeface="Helvetica" charset="0"/>
              <a:ea typeface="Helvetica" charset="0"/>
              <a:cs typeface="Helvetica" charset="0"/>
            </a:rPr>
            <a:t>Hvor det er nødvendig å tilføre fyll- og bærelagsmasser fra områder utenfor veianlegget (eks. annen eiendom) skal disse tas fra anviste massetak ved:</a:t>
          </a:r>
        </a:p>
        <a:p>
          <a:endParaRPr lang="nb-NO" sz="1100" b="0"/>
        </a:p>
      </xdr:txBody>
    </xdr:sp>
    <xdr:clientData/>
  </xdr:twoCellAnchor>
  <xdr:twoCellAnchor>
    <xdr:from>
      <xdr:col>5</xdr:col>
      <xdr:colOff>7873</xdr:colOff>
      <xdr:row>143</xdr:row>
      <xdr:rowOff>196326</xdr:rowOff>
    </xdr:from>
    <xdr:to>
      <xdr:col>8</xdr:col>
      <xdr:colOff>294928</xdr:colOff>
      <xdr:row>149</xdr:row>
      <xdr:rowOff>74546</xdr:rowOff>
    </xdr:to>
    <xdr:sp macro="" textlink="">
      <xdr:nvSpPr>
        <xdr:cNvPr id="29" name="TekstSylinder 28">
          <a:extLst>
            <a:ext uri="{FF2B5EF4-FFF2-40B4-BE49-F238E27FC236}">
              <a16:creationId xmlns:a16="http://schemas.microsoft.com/office/drawing/2014/main" id="{00000000-0008-0000-0000-00001D000000}"/>
            </a:ext>
          </a:extLst>
        </xdr:cNvPr>
        <xdr:cNvSpPr txBox="1"/>
      </xdr:nvSpPr>
      <xdr:spPr>
        <a:xfrm>
          <a:off x="3389248" y="29847651"/>
          <a:ext cx="2973105" cy="1078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i="0">
              <a:solidFill>
                <a:schemeClr val="dk1"/>
              </a:solidFill>
              <a:effectLst/>
              <a:latin typeface="Helvetica" charset="0"/>
              <a:ea typeface="Helvetica" charset="0"/>
              <a:cs typeface="Helvetica" charset="0"/>
            </a:rPr>
            <a:t>Entreprenøren skal holde løpende skriftlig oversikt over antall lass som kjøres ut (kjørelapp).</a:t>
          </a:r>
          <a:br>
            <a:rPr lang="nb-NO" sz="900" i="0">
              <a:solidFill>
                <a:schemeClr val="dk1"/>
              </a:solidFill>
              <a:effectLst/>
              <a:latin typeface="Helvetica" charset="0"/>
              <a:ea typeface="Helvetica" charset="0"/>
              <a:cs typeface="Helvetica" charset="0"/>
            </a:rPr>
          </a:br>
          <a:endParaRPr lang="nb-NO" sz="900" i="0">
            <a:solidFill>
              <a:schemeClr val="dk1"/>
            </a:solidFill>
            <a:effectLst/>
            <a:latin typeface="Helvetica" charset="0"/>
            <a:ea typeface="Helvetica" charset="0"/>
            <a:cs typeface="Helvetica" charset="0"/>
          </a:endParaRPr>
        </a:p>
        <a:p>
          <a:r>
            <a:rPr lang="nb-NO" sz="900" i="0">
              <a:solidFill>
                <a:schemeClr val="dk1"/>
              </a:solidFill>
              <a:effectLst/>
              <a:latin typeface="Helvetica" charset="0"/>
              <a:ea typeface="Helvetica" charset="0"/>
              <a:cs typeface="Helvetica" charset="0"/>
            </a:rPr>
            <a:t>Entreprenøren skal sortere massene etter kvalitet.</a:t>
          </a:r>
          <a:br>
            <a:rPr lang="nb-NO" sz="900" i="0">
              <a:solidFill>
                <a:schemeClr val="dk1"/>
              </a:solidFill>
              <a:effectLst/>
              <a:latin typeface="Helvetica" charset="0"/>
              <a:ea typeface="Helvetica" charset="0"/>
              <a:cs typeface="Helvetica" charset="0"/>
            </a:rPr>
          </a:br>
          <a:endParaRPr lang="nb-NO" sz="900" i="0">
            <a:solidFill>
              <a:schemeClr val="dk1"/>
            </a:solidFill>
            <a:effectLst/>
            <a:latin typeface="Helvetica" charset="0"/>
            <a:ea typeface="Helvetica" charset="0"/>
            <a:cs typeface="Helvetica" charset="0"/>
          </a:endParaRPr>
        </a:p>
        <a:p>
          <a:r>
            <a:rPr lang="nb-NO" sz="900" i="0">
              <a:solidFill>
                <a:schemeClr val="dk1"/>
              </a:solidFill>
              <a:effectLst/>
              <a:latin typeface="Helvetica" charset="0"/>
              <a:ea typeface="Helvetica" charset="0"/>
              <a:cs typeface="Helvetica" charset="0"/>
            </a:rPr>
            <a:t>Eventuell ekstratilførsel av masser må forhåndsgodkjennes av byggherren.</a:t>
          </a:r>
        </a:p>
      </xdr:txBody>
    </xdr:sp>
    <xdr:clientData/>
  </xdr:twoCellAnchor>
  <xdr:twoCellAnchor>
    <xdr:from>
      <xdr:col>0</xdr:col>
      <xdr:colOff>0</xdr:colOff>
      <xdr:row>149</xdr:row>
      <xdr:rowOff>116379</xdr:rowOff>
    </xdr:from>
    <xdr:to>
      <xdr:col>8</xdr:col>
      <xdr:colOff>260959</xdr:colOff>
      <xdr:row>149</xdr:row>
      <xdr:rowOff>133776</xdr:rowOff>
    </xdr:to>
    <xdr:cxnSp macro="">
      <xdr:nvCxnSpPr>
        <xdr:cNvPr id="30" name="Rett linje 29">
          <a:extLst>
            <a:ext uri="{FF2B5EF4-FFF2-40B4-BE49-F238E27FC236}">
              <a16:creationId xmlns:a16="http://schemas.microsoft.com/office/drawing/2014/main" id="{00000000-0008-0000-0000-00001E000000}"/>
            </a:ext>
          </a:extLst>
        </xdr:cNvPr>
        <xdr:cNvCxnSpPr/>
      </xdr:nvCxnSpPr>
      <xdr:spPr>
        <a:xfrm>
          <a:off x="0" y="30967854"/>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151</xdr:row>
      <xdr:rowOff>114733</xdr:rowOff>
    </xdr:from>
    <xdr:to>
      <xdr:col>4</xdr:col>
      <xdr:colOff>173972</xdr:colOff>
      <xdr:row>160</xdr:row>
      <xdr:rowOff>62543</xdr:rowOff>
    </xdr:to>
    <xdr:sp macro="" textlink="">
      <xdr:nvSpPr>
        <xdr:cNvPr id="31" name="TekstSylinder 30">
          <a:extLst>
            <a:ext uri="{FF2B5EF4-FFF2-40B4-BE49-F238E27FC236}">
              <a16:creationId xmlns:a16="http://schemas.microsoft.com/office/drawing/2014/main" id="{00000000-0008-0000-0000-00001F000000}"/>
            </a:ext>
          </a:extLst>
        </xdr:cNvPr>
        <xdr:cNvSpPr txBox="1"/>
      </xdr:nvSpPr>
      <xdr:spPr>
        <a:xfrm>
          <a:off x="0" y="31366258"/>
          <a:ext cx="3193397" cy="1748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i="0">
              <a:solidFill>
                <a:schemeClr val="dk1"/>
              </a:solidFill>
              <a:effectLst/>
              <a:latin typeface="Helvetica" charset="0"/>
              <a:ea typeface="Helvetica" charset="0"/>
              <a:cs typeface="Helvetica" charset="0"/>
            </a:rPr>
            <a:t>Slitelagsmasser skal være innenfor siktekurvene i veinormalene.</a:t>
          </a:r>
          <a:br>
            <a:rPr lang="nb-NO" sz="900" i="0">
              <a:solidFill>
                <a:schemeClr val="dk1"/>
              </a:solidFill>
              <a:effectLst/>
              <a:latin typeface="Helvetica" charset="0"/>
              <a:ea typeface="Helvetica" charset="0"/>
              <a:cs typeface="Helvetica" charset="0"/>
            </a:rPr>
          </a:br>
          <a:endParaRPr lang="nb-NO" sz="900" i="0">
            <a:solidFill>
              <a:schemeClr val="dk1"/>
            </a:solidFill>
            <a:effectLst/>
            <a:latin typeface="Helvetica" charset="0"/>
            <a:ea typeface="Helvetica" charset="0"/>
            <a:cs typeface="Helvetica" charset="0"/>
          </a:endParaRPr>
        </a:p>
        <a:p>
          <a:r>
            <a:rPr lang="nb-NO" sz="900" i="0">
              <a:solidFill>
                <a:schemeClr val="dk1"/>
              </a:solidFill>
              <a:effectLst/>
              <a:latin typeface="Helvetica" charset="0"/>
              <a:ea typeface="Helvetica" charset="0"/>
              <a:cs typeface="Helvetica" charset="0"/>
            </a:rPr>
            <a:t>Det skal på forhånd avtales skriftlig hvordan slitelagsmassene skal disponeres og hvilken forbehandling disse skal gis. Det samme gjelder nødvendige ekstraarbeider med klargjøring og lukking av grustak, og eventuell tilførsel av slitelagsmasser som ikke er forutsatt i prosjektplanen.</a:t>
          </a:r>
          <a:br>
            <a:rPr lang="nb-NO" sz="900" i="0">
              <a:solidFill>
                <a:schemeClr val="dk1"/>
              </a:solidFill>
              <a:effectLst/>
              <a:latin typeface="Helvetica" charset="0"/>
              <a:ea typeface="Helvetica" charset="0"/>
              <a:cs typeface="Helvetica" charset="0"/>
            </a:rPr>
          </a:br>
          <a:endParaRPr lang="nb-NO" sz="900" i="0">
            <a:solidFill>
              <a:schemeClr val="dk1"/>
            </a:solidFill>
            <a:effectLst/>
            <a:latin typeface="Helvetica" charset="0"/>
            <a:ea typeface="Helvetica" charset="0"/>
            <a:cs typeface="Helvetica" charset="0"/>
          </a:endParaRPr>
        </a:p>
        <a:p>
          <a:r>
            <a:rPr lang="nb-NO" sz="900" i="0">
              <a:solidFill>
                <a:schemeClr val="dk1"/>
              </a:solidFill>
              <a:effectLst/>
              <a:latin typeface="Helvetica" charset="0"/>
              <a:ea typeface="Helvetica" charset="0"/>
              <a:cs typeface="Helvetica" charset="0"/>
            </a:rPr>
            <a:t>Bærelagsmasser og slitelagsmasser skal være innenfor siktekurvene i veinormalene</a:t>
          </a:r>
        </a:p>
      </xdr:txBody>
    </xdr:sp>
    <xdr:clientData/>
  </xdr:twoCellAnchor>
  <xdr:twoCellAnchor>
    <xdr:from>
      <xdr:col>4</xdr:col>
      <xdr:colOff>333856</xdr:colOff>
      <xdr:row>152</xdr:row>
      <xdr:rowOff>19051</xdr:rowOff>
    </xdr:from>
    <xdr:to>
      <xdr:col>8</xdr:col>
      <xdr:colOff>203374</xdr:colOff>
      <xdr:row>154</xdr:row>
      <xdr:rowOff>79942</xdr:rowOff>
    </xdr:to>
    <xdr:sp macro="" textlink="">
      <xdr:nvSpPr>
        <xdr:cNvPr id="32" name="TekstSylinder 31">
          <a:extLst>
            <a:ext uri="{FF2B5EF4-FFF2-40B4-BE49-F238E27FC236}">
              <a16:creationId xmlns:a16="http://schemas.microsoft.com/office/drawing/2014/main" id="{00000000-0008-0000-0000-000020000000}"/>
            </a:ext>
          </a:extLst>
        </xdr:cNvPr>
        <xdr:cNvSpPr txBox="1"/>
      </xdr:nvSpPr>
      <xdr:spPr>
        <a:xfrm>
          <a:off x="3353281" y="31470601"/>
          <a:ext cx="2917518" cy="460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b-NO" sz="900" b="0" i="0">
              <a:solidFill>
                <a:schemeClr val="dk1"/>
              </a:solidFill>
              <a:effectLst/>
              <a:latin typeface="Helvetica" charset="0"/>
              <a:ea typeface="Helvetica" charset="0"/>
              <a:cs typeface="Helvetica" charset="0"/>
            </a:rPr>
            <a:t>Slitelagsmasser forutsettes tatt langs veien eller i massetak ved:</a:t>
          </a:r>
        </a:p>
        <a:p>
          <a:endParaRPr lang="nb-NO" sz="1100"/>
        </a:p>
      </xdr:txBody>
    </xdr:sp>
    <xdr:clientData/>
  </xdr:twoCellAnchor>
  <xdr:twoCellAnchor>
    <xdr:from>
      <xdr:col>0</xdr:col>
      <xdr:colOff>0</xdr:colOff>
      <xdr:row>160</xdr:row>
      <xdr:rowOff>96502</xdr:rowOff>
    </xdr:from>
    <xdr:to>
      <xdr:col>8</xdr:col>
      <xdr:colOff>260959</xdr:colOff>
      <xdr:row>160</xdr:row>
      <xdr:rowOff>113899</xdr:rowOff>
    </xdr:to>
    <xdr:cxnSp macro="">
      <xdr:nvCxnSpPr>
        <xdr:cNvPr id="33" name="Rett linje 32">
          <a:extLst>
            <a:ext uri="{FF2B5EF4-FFF2-40B4-BE49-F238E27FC236}">
              <a16:creationId xmlns:a16="http://schemas.microsoft.com/office/drawing/2014/main" id="{00000000-0008-0000-0000-000021000000}"/>
            </a:ext>
          </a:extLst>
        </xdr:cNvPr>
        <xdr:cNvCxnSpPr/>
      </xdr:nvCxnSpPr>
      <xdr:spPr>
        <a:xfrm>
          <a:off x="0" y="33148252"/>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163</xdr:row>
      <xdr:rowOff>104375</xdr:rowOff>
    </xdr:from>
    <xdr:to>
      <xdr:col>8</xdr:col>
      <xdr:colOff>260959</xdr:colOff>
      <xdr:row>163</xdr:row>
      <xdr:rowOff>121772</xdr:rowOff>
    </xdr:to>
    <xdr:cxnSp macro="">
      <xdr:nvCxnSpPr>
        <xdr:cNvPr id="35" name="Rett linje 34">
          <a:extLst>
            <a:ext uri="{FF2B5EF4-FFF2-40B4-BE49-F238E27FC236}">
              <a16:creationId xmlns:a16="http://schemas.microsoft.com/office/drawing/2014/main" id="{00000000-0008-0000-0000-000023000000}"/>
            </a:ext>
          </a:extLst>
        </xdr:cNvPr>
        <xdr:cNvCxnSpPr/>
      </xdr:nvCxnSpPr>
      <xdr:spPr>
        <a:xfrm>
          <a:off x="0" y="33756200"/>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165</xdr:row>
      <xdr:rowOff>11209</xdr:rowOff>
    </xdr:from>
    <xdr:to>
      <xdr:col>7</xdr:col>
      <xdr:colOff>954979</xdr:colOff>
      <xdr:row>167</xdr:row>
      <xdr:rowOff>11221</xdr:rowOff>
    </xdr:to>
    <xdr:sp macro="" textlink="">
      <xdr:nvSpPr>
        <xdr:cNvPr id="36" name="TekstSylinder 35">
          <a:extLst>
            <a:ext uri="{FF2B5EF4-FFF2-40B4-BE49-F238E27FC236}">
              <a16:creationId xmlns:a16="http://schemas.microsoft.com/office/drawing/2014/main" id="{00000000-0008-0000-0000-000024000000}"/>
            </a:ext>
          </a:extLst>
        </xdr:cNvPr>
        <xdr:cNvSpPr txBox="1"/>
      </xdr:nvSpPr>
      <xdr:spPr>
        <a:xfrm>
          <a:off x="0" y="34063084"/>
          <a:ext cx="6041329" cy="400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b="0" i="0">
              <a:effectLst/>
              <a:latin typeface="Helvetica" charset="0"/>
              <a:ea typeface="Helvetica" charset="0"/>
              <a:cs typeface="Helvetica" charset="0"/>
            </a:rPr>
            <a:t>Alle geosynteter (geotekstiler og geonett) skal være av godkjent type og kvalitet, jf. Normaler for landbruksveier med byggebeskrivelse, vedlegg 2.</a:t>
          </a:r>
        </a:p>
      </xdr:txBody>
    </xdr:sp>
    <xdr:clientData/>
  </xdr:twoCellAnchor>
  <xdr:twoCellAnchor>
    <xdr:from>
      <xdr:col>0</xdr:col>
      <xdr:colOff>0</xdr:colOff>
      <xdr:row>197</xdr:row>
      <xdr:rowOff>95679</xdr:rowOff>
    </xdr:from>
    <xdr:to>
      <xdr:col>8</xdr:col>
      <xdr:colOff>260959</xdr:colOff>
      <xdr:row>197</xdr:row>
      <xdr:rowOff>113076</xdr:rowOff>
    </xdr:to>
    <xdr:cxnSp macro="">
      <xdr:nvCxnSpPr>
        <xdr:cNvPr id="40" name="Rett linje 39">
          <a:extLst>
            <a:ext uri="{FF2B5EF4-FFF2-40B4-BE49-F238E27FC236}">
              <a16:creationId xmlns:a16="http://schemas.microsoft.com/office/drawing/2014/main" id="{00000000-0008-0000-0000-000028000000}"/>
            </a:ext>
          </a:extLst>
        </xdr:cNvPr>
        <xdr:cNvCxnSpPr/>
      </xdr:nvCxnSpPr>
      <xdr:spPr>
        <a:xfrm>
          <a:off x="0" y="39222117"/>
          <a:ext cx="6158630"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3597</xdr:colOff>
      <xdr:row>198</xdr:row>
      <xdr:rowOff>172259</xdr:rowOff>
    </xdr:from>
    <xdr:to>
      <xdr:col>8</xdr:col>
      <xdr:colOff>286466</xdr:colOff>
      <xdr:row>200</xdr:row>
      <xdr:rowOff>152781</xdr:rowOff>
    </xdr:to>
    <xdr:sp macro="" textlink="">
      <xdr:nvSpPr>
        <xdr:cNvPr id="41" name="TekstSylinder 40">
          <a:extLst>
            <a:ext uri="{FF2B5EF4-FFF2-40B4-BE49-F238E27FC236}">
              <a16:creationId xmlns:a16="http://schemas.microsoft.com/office/drawing/2014/main" id="{00000000-0008-0000-0000-000029000000}"/>
            </a:ext>
          </a:extLst>
        </xdr:cNvPr>
        <xdr:cNvSpPr txBox="1"/>
      </xdr:nvSpPr>
      <xdr:spPr>
        <a:xfrm>
          <a:off x="3597" y="39666394"/>
          <a:ext cx="6155425" cy="381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900" i="0">
              <a:effectLst/>
              <a:latin typeface="Myriad Pro" charset="0"/>
            </a:rPr>
            <a:t>Byggherren er ansvarlig for påvisning av eventuelle kabler og ledninger i anleggstraseen.  Likeså er byggherre ansvarlig for nødvendige avtaler, tillatelser, og godkjenning fra off. myndighet før anleggsstart.</a:t>
          </a:r>
        </a:p>
      </xdr:txBody>
    </xdr:sp>
    <xdr:clientData/>
  </xdr:twoCellAnchor>
  <xdr:oneCellAnchor>
    <xdr:from>
      <xdr:col>0</xdr:col>
      <xdr:colOff>0</xdr:colOff>
      <xdr:row>215</xdr:row>
      <xdr:rowOff>76391</xdr:rowOff>
    </xdr:from>
    <xdr:ext cx="6201313" cy="515639"/>
    <xdr:sp macro="" textlink="">
      <xdr:nvSpPr>
        <xdr:cNvPr id="7" name="TekstSylinder 6">
          <a:extLst>
            <a:ext uri="{FF2B5EF4-FFF2-40B4-BE49-F238E27FC236}">
              <a16:creationId xmlns:a16="http://schemas.microsoft.com/office/drawing/2014/main" id="{00000000-0008-0000-0000-000007000000}"/>
            </a:ext>
          </a:extLst>
        </xdr:cNvPr>
        <xdr:cNvSpPr txBox="1"/>
      </xdr:nvSpPr>
      <xdr:spPr>
        <a:xfrm>
          <a:off x="0" y="42979474"/>
          <a:ext cx="6201313" cy="5156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nb-NO" sz="900" b="0" i="0">
              <a:latin typeface="Helvetica" charset="0"/>
              <a:ea typeface="Helvetica" charset="0"/>
              <a:cs typeface="Helvetica" charset="0"/>
            </a:rPr>
            <a:t>Entreprenør er ansvarlig for tilfredsstillende sikring av anleggsområdet i byggeperioden. Entreprenør er ansvarlig for at </a:t>
          </a:r>
        </a:p>
        <a:p>
          <a:r>
            <a:rPr lang="nb-NO" sz="900" b="0" i="0">
              <a:latin typeface="Helvetica" charset="0"/>
              <a:ea typeface="Helvetica" charset="0"/>
              <a:cs typeface="Helvetica" charset="0"/>
            </a:rPr>
            <a:t>arbeidet blir gjennomført til minst mulig ulempe </a:t>
          </a:r>
          <a:r>
            <a:rPr lang="nb-NO" sz="900" b="0" i="0" baseline="0">
              <a:latin typeface="Helvetica" charset="0"/>
              <a:ea typeface="Helvetica" charset="0"/>
              <a:cs typeface="Helvetica" charset="0"/>
            </a:rPr>
            <a:t>f</a:t>
          </a:r>
          <a:r>
            <a:rPr lang="nb-NO" sz="900" b="0" i="0">
              <a:latin typeface="Helvetica" charset="0"/>
              <a:ea typeface="Helvetica" charset="0"/>
              <a:cs typeface="Helvetica" charset="0"/>
            </a:rPr>
            <a:t>or grunneier og andre som måtte bli berørt av tiltaket. Skade med </a:t>
          </a:r>
        </a:p>
        <a:p>
          <a:r>
            <a:rPr lang="nb-NO" sz="900" b="0" i="0">
              <a:latin typeface="Helvetica" charset="0"/>
              <a:ea typeface="Helvetica" charset="0"/>
              <a:cs typeface="Helvetica" charset="0"/>
            </a:rPr>
            <a:t>økonomiske konsekvenser, som ikke kan utbedres innenfor rimelige økonomiske rammet, skal erstattes av entreprenør.</a:t>
          </a:r>
        </a:p>
        <a:p>
          <a:endParaRPr lang="nb-NO" sz="1100"/>
        </a:p>
      </xdr:txBody>
    </xdr:sp>
    <xdr:clientData/>
  </xdr:oneCellAnchor>
  <xdr:twoCellAnchor>
    <xdr:from>
      <xdr:col>0</xdr:col>
      <xdr:colOff>0</xdr:colOff>
      <xdr:row>285</xdr:row>
      <xdr:rowOff>48101</xdr:rowOff>
    </xdr:from>
    <xdr:to>
      <xdr:col>7</xdr:col>
      <xdr:colOff>935790</xdr:colOff>
      <xdr:row>289</xdr:row>
      <xdr:rowOff>5292</xdr:rowOff>
    </xdr:to>
    <xdr:sp macro="" textlink="">
      <xdr:nvSpPr>
        <xdr:cNvPr id="8" name="TekstSylinder 7">
          <a:extLst>
            <a:ext uri="{FF2B5EF4-FFF2-40B4-BE49-F238E27FC236}">
              <a16:creationId xmlns:a16="http://schemas.microsoft.com/office/drawing/2014/main" id="{00000000-0008-0000-0000-000008000000}"/>
            </a:ext>
          </a:extLst>
        </xdr:cNvPr>
        <xdr:cNvSpPr txBox="1"/>
      </xdr:nvSpPr>
      <xdr:spPr>
        <a:xfrm>
          <a:off x="0" y="65351501"/>
          <a:ext cx="6022140" cy="757291"/>
        </a:xfrm>
        <a:prstGeom prst="rect">
          <a:avLst/>
        </a:prstGeom>
        <a:solidFill>
          <a:schemeClr val="lt1"/>
        </a:solidFill>
        <a:ln w="317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0" i="0">
              <a:solidFill>
                <a:schemeClr val="dk1"/>
              </a:solidFill>
              <a:latin typeface="Helvetica" charset="0"/>
              <a:ea typeface="Helvetica" charset="0"/>
              <a:cs typeface="Helvetica" charset="0"/>
            </a:rPr>
            <a:t>* mm og type =  dimensjon, og plastrør, betongrør, eller korrugerte stålrør.</a:t>
          </a:r>
          <a:br>
            <a:rPr lang="nb-NO" sz="1000" b="0" i="0">
              <a:solidFill>
                <a:schemeClr val="dk1"/>
              </a:solidFill>
              <a:latin typeface="Helvetica" charset="0"/>
              <a:ea typeface="Helvetica" charset="0"/>
              <a:cs typeface="Helvetica" charset="0"/>
            </a:rPr>
          </a:br>
          <a:r>
            <a:rPr lang="nb-NO" sz="1000" b="0" i="0">
              <a:solidFill>
                <a:schemeClr val="dk1"/>
              </a:solidFill>
              <a:latin typeface="Helvetica" charset="0"/>
              <a:ea typeface="Helvetica" charset="0"/>
              <a:cs typeface="Helvetica" charset="0"/>
            </a:rPr>
            <a:t>lm = løpemeter 		p.a.m</a:t>
          </a:r>
          <a:r>
            <a:rPr lang="nb-NO" sz="1000" b="0" i="0" baseline="30000">
              <a:solidFill>
                <a:schemeClr val="dk1"/>
              </a:solidFill>
              <a:latin typeface="Helvetica" charset="0"/>
              <a:ea typeface="Helvetica" charset="0"/>
              <a:cs typeface="Helvetica" charset="0"/>
            </a:rPr>
            <a:t>3</a:t>
          </a:r>
          <a:r>
            <a:rPr lang="nb-NO" sz="1000" b="0" i="0">
              <a:solidFill>
                <a:schemeClr val="dk1"/>
              </a:solidFill>
              <a:latin typeface="Helvetica" charset="0"/>
              <a:ea typeface="Helvetica" charset="0"/>
              <a:cs typeface="Helvetica" charset="0"/>
            </a:rPr>
            <a:t> = prosjektert anbrakt masse (etter profil på ferdig anlegg)</a:t>
          </a:r>
          <a:br>
            <a:rPr lang="nb-NO" sz="1000" b="0" i="0">
              <a:solidFill>
                <a:schemeClr val="dk1"/>
              </a:solidFill>
              <a:latin typeface="Helvetica" charset="0"/>
              <a:ea typeface="Helvetica" charset="0"/>
              <a:cs typeface="Helvetica" charset="0"/>
            </a:rPr>
          </a:br>
          <a:r>
            <a:rPr lang="nb-NO" sz="1000" b="0" i="0">
              <a:solidFill>
                <a:schemeClr val="dk1"/>
              </a:solidFill>
              <a:latin typeface="Helvetica" charset="0"/>
              <a:ea typeface="Helvetica" charset="0"/>
              <a:cs typeface="Helvetica" charset="0"/>
            </a:rPr>
            <a:t>lm</a:t>
          </a:r>
          <a:r>
            <a:rPr lang="nb-NO" sz="1000" b="0" i="0" baseline="30000">
              <a:solidFill>
                <a:schemeClr val="dk1"/>
              </a:solidFill>
              <a:latin typeface="Helvetica" charset="0"/>
              <a:ea typeface="Helvetica" charset="0"/>
              <a:cs typeface="Helvetica" charset="0"/>
            </a:rPr>
            <a:t>3 </a:t>
          </a:r>
          <a:r>
            <a:rPr lang="nb-NO" sz="1000" b="0" i="0">
              <a:solidFill>
                <a:schemeClr val="dk1"/>
              </a:solidFill>
              <a:latin typeface="Helvetica" charset="0"/>
              <a:ea typeface="Helvetica" charset="0"/>
              <a:cs typeface="Helvetica" charset="0"/>
            </a:rPr>
            <a:t>(Masse målt opplastet) 	p.f.m</a:t>
          </a:r>
          <a:r>
            <a:rPr lang="nb-NO" sz="1000" b="0" i="0" baseline="30000">
              <a:solidFill>
                <a:schemeClr val="dk1"/>
              </a:solidFill>
              <a:latin typeface="Helvetica" charset="0"/>
              <a:ea typeface="Helvetica" charset="0"/>
              <a:cs typeface="Helvetica" charset="0"/>
            </a:rPr>
            <a:t>3</a:t>
          </a:r>
          <a:r>
            <a:rPr lang="nb-NO" sz="1000" b="0" i="0">
              <a:solidFill>
                <a:schemeClr val="dk1"/>
              </a:solidFill>
              <a:latin typeface="Helvetica" charset="0"/>
              <a:ea typeface="Helvetica" charset="0"/>
              <a:cs typeface="Helvetica" charset="0"/>
            </a:rPr>
            <a:t> = prosjektert fast volum</a:t>
          </a:r>
        </a:p>
        <a:p>
          <a:r>
            <a:rPr lang="nb-NO" sz="1000" b="0" i="0">
              <a:solidFill>
                <a:schemeClr val="dk1"/>
              </a:solidFill>
              <a:latin typeface="Helvetica" charset="0"/>
              <a:ea typeface="Helvetica" charset="0"/>
              <a:cs typeface="Helvetica" charset="0"/>
            </a:rPr>
            <a:t>bm = bormeter</a:t>
          </a:r>
        </a:p>
      </xdr:txBody>
    </xdr:sp>
    <xdr:clientData/>
  </xdr:twoCellAnchor>
  <xdr:twoCellAnchor>
    <xdr:from>
      <xdr:col>0</xdr:col>
      <xdr:colOff>0</xdr:colOff>
      <xdr:row>120</xdr:row>
      <xdr:rowOff>133350</xdr:rowOff>
    </xdr:from>
    <xdr:to>
      <xdr:col>8</xdr:col>
      <xdr:colOff>260959</xdr:colOff>
      <xdr:row>120</xdr:row>
      <xdr:rowOff>150747</xdr:rowOff>
    </xdr:to>
    <xdr:cxnSp macro="">
      <xdr:nvCxnSpPr>
        <xdr:cNvPr id="43" name="Rett linje 42">
          <a:extLst>
            <a:ext uri="{FF2B5EF4-FFF2-40B4-BE49-F238E27FC236}">
              <a16:creationId xmlns:a16="http://schemas.microsoft.com/office/drawing/2014/main" id="{F2E5D56E-FB45-4205-9B14-2C63BB17434B}"/>
            </a:ext>
          </a:extLst>
        </xdr:cNvPr>
        <xdr:cNvCxnSpPr/>
      </xdr:nvCxnSpPr>
      <xdr:spPr>
        <a:xfrm>
          <a:off x="0" y="25317450"/>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116</xdr:row>
      <xdr:rowOff>123825</xdr:rowOff>
    </xdr:from>
    <xdr:to>
      <xdr:col>8</xdr:col>
      <xdr:colOff>260959</xdr:colOff>
      <xdr:row>116</xdr:row>
      <xdr:rowOff>141222</xdr:rowOff>
    </xdr:to>
    <xdr:cxnSp macro="">
      <xdr:nvCxnSpPr>
        <xdr:cNvPr id="44" name="Rett linje 43">
          <a:extLst>
            <a:ext uri="{FF2B5EF4-FFF2-40B4-BE49-F238E27FC236}">
              <a16:creationId xmlns:a16="http://schemas.microsoft.com/office/drawing/2014/main" id="{4792AE6D-33D3-4F0F-9A67-456D5607296F}"/>
            </a:ext>
          </a:extLst>
        </xdr:cNvPr>
        <xdr:cNvCxnSpPr/>
      </xdr:nvCxnSpPr>
      <xdr:spPr>
        <a:xfrm>
          <a:off x="0" y="24507825"/>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167</xdr:row>
      <xdr:rowOff>104375</xdr:rowOff>
    </xdr:from>
    <xdr:to>
      <xdr:col>8</xdr:col>
      <xdr:colOff>299059</xdr:colOff>
      <xdr:row>167</xdr:row>
      <xdr:rowOff>121772</xdr:rowOff>
    </xdr:to>
    <xdr:cxnSp macro="">
      <xdr:nvCxnSpPr>
        <xdr:cNvPr id="45" name="Rett linje 44">
          <a:extLst>
            <a:ext uri="{FF2B5EF4-FFF2-40B4-BE49-F238E27FC236}">
              <a16:creationId xmlns:a16="http://schemas.microsoft.com/office/drawing/2014/main" id="{B8EA5FBE-4E18-4B8B-95CD-14116A05471F}"/>
            </a:ext>
          </a:extLst>
        </xdr:cNvPr>
        <xdr:cNvCxnSpPr/>
      </xdr:nvCxnSpPr>
      <xdr:spPr>
        <a:xfrm>
          <a:off x="38100" y="34556300"/>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170</xdr:row>
      <xdr:rowOff>75800</xdr:rowOff>
    </xdr:from>
    <xdr:to>
      <xdr:col>8</xdr:col>
      <xdr:colOff>260959</xdr:colOff>
      <xdr:row>170</xdr:row>
      <xdr:rowOff>93197</xdr:rowOff>
    </xdr:to>
    <xdr:cxnSp macro="">
      <xdr:nvCxnSpPr>
        <xdr:cNvPr id="46" name="Rett linje 45">
          <a:extLst>
            <a:ext uri="{FF2B5EF4-FFF2-40B4-BE49-F238E27FC236}">
              <a16:creationId xmlns:a16="http://schemas.microsoft.com/office/drawing/2014/main" id="{8595B0F0-3215-4D7B-8E65-BA0C7FC8A050}"/>
            </a:ext>
          </a:extLst>
        </xdr:cNvPr>
        <xdr:cNvCxnSpPr/>
      </xdr:nvCxnSpPr>
      <xdr:spPr>
        <a:xfrm>
          <a:off x="0" y="35127800"/>
          <a:ext cx="6328384" cy="17397"/>
        </a:xfrm>
        <a:prstGeom prst="line">
          <a:avLst/>
        </a:prstGeom>
        <a:ln>
          <a:solidFill>
            <a:schemeClr val="bg2">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1"/>
  <sheetViews>
    <sheetView showGridLines="0" showRowColHeaders="0" tabSelected="1" showRuler="0" view="pageLayout" zoomScaleNormal="100" workbookViewId="0">
      <selection activeCell="A5" sqref="A5:D5"/>
    </sheetView>
  </sheetViews>
  <sheetFormatPr baseColWidth="10" defaultRowHeight="15.75"/>
  <cols>
    <col min="1" max="1" width="5.875" customWidth="1"/>
    <col min="4" max="4" width="10.875" customWidth="1"/>
    <col min="5" max="5" width="4.625" customWidth="1"/>
    <col min="7" max="7" width="10.875" customWidth="1"/>
    <col min="8" max="8" width="12.625" customWidth="1"/>
    <col min="9" max="9" width="4.125" customWidth="1"/>
  </cols>
  <sheetData>
    <row r="1" spans="1:10">
      <c r="A1" s="66"/>
      <c r="B1" s="66"/>
      <c r="C1" s="66"/>
      <c r="D1" s="66"/>
      <c r="E1" s="66"/>
      <c r="F1" s="66"/>
      <c r="G1" s="66"/>
      <c r="H1" s="66"/>
      <c r="I1" s="66"/>
    </row>
    <row r="2" spans="1:10" ht="29.25">
      <c r="A2" s="66"/>
      <c r="B2" s="67" t="s">
        <v>0</v>
      </c>
      <c r="C2" s="66"/>
      <c r="D2" s="66"/>
      <c r="E2" s="66"/>
      <c r="F2" s="66"/>
      <c r="G2" s="66"/>
      <c r="H2" s="66"/>
      <c r="I2" s="66"/>
    </row>
    <row r="3" spans="1:10">
      <c r="A3" s="66"/>
      <c r="B3" s="66"/>
      <c r="C3" s="66"/>
      <c r="D3" s="66"/>
      <c r="E3" s="66"/>
      <c r="F3" s="66"/>
      <c r="G3" s="66"/>
      <c r="H3" s="66"/>
      <c r="I3" s="66"/>
    </row>
    <row r="4" spans="1:10">
      <c r="A4" s="68" t="s">
        <v>1</v>
      </c>
      <c r="B4" s="69"/>
      <c r="C4" s="66"/>
      <c r="D4" s="66"/>
      <c r="E4" s="66"/>
      <c r="F4" s="68" t="s">
        <v>5</v>
      </c>
      <c r="G4" s="66"/>
      <c r="H4" s="66"/>
      <c r="I4" s="66"/>
    </row>
    <row r="5" spans="1:10" ht="20.100000000000001" customHeight="1">
      <c r="A5" s="166"/>
      <c r="B5" s="167"/>
      <c r="C5" s="167"/>
      <c r="D5" s="168"/>
      <c r="F5" s="114"/>
      <c r="G5" s="115"/>
      <c r="H5" s="115"/>
      <c r="I5" s="116"/>
    </row>
    <row r="6" spans="1:10">
      <c r="A6" s="2" t="s">
        <v>2</v>
      </c>
      <c r="F6" s="2" t="s">
        <v>6</v>
      </c>
    </row>
    <row r="7" spans="1:10" ht="20.100000000000001" customHeight="1">
      <c r="A7" s="114"/>
      <c r="B7" s="115"/>
      <c r="C7" s="115"/>
      <c r="D7" s="116"/>
      <c r="F7" s="114"/>
      <c r="G7" s="115"/>
      <c r="H7" s="115"/>
      <c r="I7" s="116"/>
    </row>
    <row r="8" spans="1:10">
      <c r="A8" s="2" t="s">
        <v>3</v>
      </c>
      <c r="F8" s="2" t="s">
        <v>7</v>
      </c>
      <c r="G8" s="2" t="s">
        <v>8</v>
      </c>
    </row>
    <row r="9" spans="1:10" ht="20.100000000000001" customHeight="1">
      <c r="A9" s="114"/>
      <c r="B9" s="115"/>
      <c r="C9" s="115"/>
      <c r="D9" s="116"/>
      <c r="F9" s="98"/>
      <c r="G9" s="114"/>
      <c r="H9" s="115"/>
      <c r="I9" s="116"/>
    </row>
    <row r="10" spans="1:10">
      <c r="A10" s="2" t="s">
        <v>4</v>
      </c>
      <c r="F10" s="2" t="s">
        <v>9</v>
      </c>
    </row>
    <row r="11" spans="1:10" ht="20.100000000000001" customHeight="1">
      <c r="A11" s="114"/>
      <c r="B11" s="115"/>
      <c r="C11" s="115"/>
      <c r="D11" s="116"/>
      <c r="F11" s="99"/>
      <c r="H11" s="3"/>
    </row>
    <row r="13" spans="1:10" s="14" customFormat="1" ht="20.100000000000001" customHeight="1">
      <c r="B13" s="87"/>
      <c r="E13" s="88" t="s">
        <v>10</v>
      </c>
      <c r="F13" s="101"/>
      <c r="G13" s="89" t="s">
        <v>11</v>
      </c>
    </row>
    <row r="14" spans="1:10">
      <c r="E14" s="86"/>
      <c r="F14" s="70" t="s">
        <v>180</v>
      </c>
      <c r="G14" s="66"/>
      <c r="H14" s="90"/>
    </row>
    <row r="15" spans="1:10">
      <c r="E15" s="86"/>
      <c r="F15" s="70" t="s">
        <v>181</v>
      </c>
      <c r="G15" s="66"/>
      <c r="J15" s="66"/>
    </row>
    <row r="16" spans="1:10">
      <c r="E16" s="86"/>
      <c r="F16" s="70" t="s">
        <v>182</v>
      </c>
      <c r="G16" s="66"/>
      <c r="H16" s="66"/>
      <c r="I16" s="70"/>
      <c r="J16" s="66"/>
    </row>
    <row r="17" spans="1:9">
      <c r="A17" s="66"/>
      <c r="B17" s="66"/>
      <c r="C17" s="66"/>
      <c r="D17" s="66"/>
      <c r="E17" s="66"/>
      <c r="F17" s="66"/>
      <c r="G17" s="66"/>
      <c r="H17" s="66"/>
      <c r="I17" s="66"/>
    </row>
    <row r="18" spans="1:9">
      <c r="A18" s="71" t="s">
        <v>12</v>
      </c>
      <c r="B18" s="72"/>
      <c r="C18" s="73"/>
      <c r="D18" s="74" t="s">
        <v>29</v>
      </c>
      <c r="E18" s="66"/>
      <c r="F18" s="70" t="s">
        <v>17</v>
      </c>
      <c r="G18" s="75" t="e">
        <f>D21/F13</f>
        <v>#DIV/0!</v>
      </c>
      <c r="H18" s="76"/>
      <c r="I18" s="66"/>
    </row>
    <row r="19" spans="1:9" ht="20.100000000000001" customHeight="1">
      <c r="A19" s="77" t="s">
        <v>13</v>
      </c>
      <c r="B19" s="78"/>
      <c r="C19" s="78"/>
      <c r="D19" s="75">
        <f>H282</f>
        <v>0</v>
      </c>
      <c r="E19" s="66"/>
      <c r="F19" s="66"/>
      <c r="G19" s="66"/>
      <c r="H19" s="79"/>
      <c r="I19" s="66"/>
    </row>
    <row r="20" spans="1:9" ht="20.100000000000001" customHeight="1">
      <c r="A20" s="80" t="s">
        <v>14</v>
      </c>
      <c r="B20" s="81"/>
      <c r="C20" s="81"/>
      <c r="D20" s="75">
        <f>F304</f>
        <v>0</v>
      </c>
      <c r="E20" s="66"/>
      <c r="F20" s="66"/>
      <c r="G20" s="66"/>
      <c r="H20" s="79"/>
      <c r="I20" s="66"/>
    </row>
    <row r="21" spans="1:9" ht="20.100000000000001" customHeight="1">
      <c r="A21" s="80" t="s">
        <v>15</v>
      </c>
      <c r="B21" s="82"/>
      <c r="C21" s="83"/>
      <c r="D21" s="75">
        <f>SUM(D19:D20)</f>
        <v>0</v>
      </c>
      <c r="E21" s="66"/>
      <c r="F21" s="66"/>
      <c r="G21" s="66"/>
      <c r="H21" s="79"/>
      <c r="I21" s="66"/>
    </row>
    <row r="22" spans="1:9" ht="20.100000000000001" customHeight="1">
      <c r="A22" s="84" t="s">
        <v>16</v>
      </c>
      <c r="B22" s="81"/>
      <c r="C22" s="81"/>
      <c r="D22" s="85">
        <f>D21*1.25</f>
        <v>0</v>
      </c>
      <c r="E22" s="66"/>
      <c r="F22" s="66"/>
      <c r="G22" s="66"/>
      <c r="H22" s="79"/>
      <c r="I22" s="66"/>
    </row>
    <row r="23" spans="1:9" ht="20.100000000000001" customHeight="1">
      <c r="A23" s="66"/>
      <c r="B23" s="66"/>
      <c r="C23" s="66"/>
      <c r="D23" s="66"/>
      <c r="E23" s="66"/>
      <c r="F23" s="66"/>
      <c r="G23" s="66"/>
      <c r="H23" s="66"/>
      <c r="I23" s="66"/>
    </row>
    <row r="24" spans="1:9">
      <c r="A24" s="66"/>
      <c r="B24" s="66"/>
      <c r="C24" s="66"/>
      <c r="D24" s="66"/>
      <c r="E24" s="66"/>
      <c r="F24" s="66"/>
      <c r="G24" s="66"/>
      <c r="H24" s="66"/>
      <c r="I24" s="66"/>
    </row>
    <row r="25" spans="1:9">
      <c r="A25" s="66"/>
      <c r="B25" s="66"/>
      <c r="C25" s="66"/>
      <c r="D25" s="66"/>
      <c r="E25" s="66"/>
      <c r="F25" s="66"/>
      <c r="G25" s="66"/>
      <c r="H25" s="66"/>
      <c r="I25" s="66"/>
    </row>
    <row r="26" spans="1:9">
      <c r="A26" s="66"/>
      <c r="B26" s="66"/>
      <c r="C26" s="66"/>
      <c r="D26" s="66"/>
      <c r="E26" s="66"/>
      <c r="F26" s="66"/>
      <c r="G26" s="66"/>
      <c r="H26" s="66"/>
      <c r="I26" s="66"/>
    </row>
    <row r="27" spans="1:9">
      <c r="A27" s="66"/>
      <c r="B27" s="70" t="s">
        <v>18</v>
      </c>
      <c r="C27" s="66"/>
      <c r="D27" s="66"/>
      <c r="E27" s="66"/>
      <c r="F27" s="66"/>
      <c r="G27" s="66"/>
      <c r="H27" s="66"/>
      <c r="I27" s="66"/>
    </row>
    <row r="28" spans="1:9">
      <c r="A28" s="4" t="s">
        <v>20</v>
      </c>
      <c r="B28" s="114"/>
      <c r="C28" s="115"/>
      <c r="D28" s="116"/>
      <c r="E28" s="4" t="s">
        <v>22</v>
      </c>
      <c r="F28" s="114"/>
      <c r="G28" s="115"/>
      <c r="H28" s="116"/>
    </row>
    <row r="29" spans="1:9" ht="12" customHeight="1"/>
    <row r="30" spans="1:9">
      <c r="A30" s="4" t="s">
        <v>21</v>
      </c>
      <c r="B30" s="114"/>
      <c r="C30" s="115"/>
      <c r="D30" s="116"/>
      <c r="E30" s="4" t="s">
        <v>23</v>
      </c>
      <c r="F30" s="114"/>
      <c r="G30" s="115"/>
      <c r="H30" s="116"/>
    </row>
    <row r="31" spans="1:9" ht="21.95" customHeight="1"/>
    <row r="32" spans="1:9">
      <c r="B32" s="1" t="s">
        <v>19</v>
      </c>
      <c r="C32" s="86"/>
    </row>
    <row r="33" spans="1:9" ht="21.95" customHeight="1"/>
    <row r="37" spans="1:9">
      <c r="C37" s="5" t="s">
        <v>24</v>
      </c>
      <c r="D37" s="86"/>
      <c r="H37" s="3"/>
    </row>
    <row r="38" spans="1:9" ht="21.95" customHeight="1"/>
    <row r="39" spans="1:9">
      <c r="B39" s="2" t="s">
        <v>8</v>
      </c>
      <c r="D39" s="2" t="s">
        <v>25</v>
      </c>
      <c r="H39" s="2"/>
    </row>
    <row r="40" spans="1:9">
      <c r="B40" s="114"/>
      <c r="C40" s="116"/>
      <c r="D40" s="86"/>
      <c r="H40" s="3"/>
    </row>
    <row r="41" spans="1:9" ht="21.95" customHeight="1"/>
    <row r="42" spans="1:9" ht="21.95" customHeight="1">
      <c r="F42" s="3"/>
      <c r="G42" s="3"/>
      <c r="H42" s="3"/>
    </row>
    <row r="46" spans="1:9">
      <c r="A46" s="2" t="s">
        <v>26</v>
      </c>
    </row>
    <row r="47" spans="1:9">
      <c r="A47" s="120"/>
      <c r="B47" s="121"/>
      <c r="C47" s="121"/>
      <c r="D47" s="121"/>
      <c r="E47" s="121"/>
      <c r="F47" s="121"/>
      <c r="G47" s="121"/>
      <c r="H47" s="121"/>
      <c r="I47" s="122"/>
    </row>
    <row r="48" spans="1:9">
      <c r="A48" s="123"/>
      <c r="B48" s="124"/>
      <c r="C48" s="124"/>
      <c r="D48" s="124"/>
      <c r="E48" s="124"/>
      <c r="F48" s="124"/>
      <c r="G48" s="124"/>
      <c r="H48" s="124"/>
      <c r="I48" s="125"/>
    </row>
    <row r="49" spans="1:9">
      <c r="A49" s="123"/>
      <c r="B49" s="124"/>
      <c r="C49" s="124"/>
      <c r="D49" s="124"/>
      <c r="E49" s="124"/>
      <c r="F49" s="124"/>
      <c r="G49" s="124"/>
      <c r="H49" s="124"/>
      <c r="I49" s="125"/>
    </row>
    <row r="50" spans="1:9">
      <c r="A50" s="123"/>
      <c r="B50" s="124"/>
      <c r="C50" s="124"/>
      <c r="D50" s="124"/>
      <c r="E50" s="124"/>
      <c r="F50" s="124"/>
      <c r="G50" s="124"/>
      <c r="H50" s="124"/>
      <c r="I50" s="125"/>
    </row>
    <row r="51" spans="1:9">
      <c r="A51" s="126"/>
      <c r="B51" s="127"/>
      <c r="C51" s="127"/>
      <c r="D51" s="127"/>
      <c r="E51" s="127"/>
      <c r="F51" s="127"/>
      <c r="G51" s="127"/>
      <c r="H51" s="127"/>
      <c r="I51" s="128"/>
    </row>
    <row r="53" spans="1:9">
      <c r="A53" s="2" t="s">
        <v>27</v>
      </c>
      <c r="F53" s="2" t="s">
        <v>28</v>
      </c>
    </row>
    <row r="54" spans="1:9">
      <c r="A54" s="129"/>
      <c r="B54" s="130"/>
      <c r="C54" s="130"/>
      <c r="D54" s="131"/>
      <c r="E54" s="3"/>
      <c r="F54" s="129"/>
      <c r="G54" s="130"/>
      <c r="H54" s="130"/>
      <c r="I54" s="131"/>
    </row>
    <row r="55" spans="1:9">
      <c r="A55" s="132"/>
      <c r="B55" s="133"/>
      <c r="C55" s="133"/>
      <c r="D55" s="134"/>
      <c r="E55" s="3"/>
      <c r="F55" s="132"/>
      <c r="G55" s="133"/>
      <c r="H55" s="133"/>
      <c r="I55" s="134"/>
    </row>
    <row r="56" spans="1:9">
      <c r="A56" s="132"/>
      <c r="B56" s="133"/>
      <c r="C56" s="133"/>
      <c r="D56" s="134"/>
      <c r="E56" s="3"/>
      <c r="F56" s="132"/>
      <c r="G56" s="133"/>
      <c r="H56" s="133"/>
      <c r="I56" s="134"/>
    </row>
    <row r="57" spans="1:9">
      <c r="A57" s="135"/>
      <c r="B57" s="136"/>
      <c r="C57" s="136"/>
      <c r="D57" s="137"/>
      <c r="E57" s="3"/>
      <c r="F57" s="135"/>
      <c r="G57" s="136"/>
      <c r="H57" s="136"/>
      <c r="I57" s="137"/>
    </row>
    <row r="58" spans="1:9">
      <c r="B58" s="3"/>
      <c r="C58" s="3"/>
      <c r="D58" s="3"/>
      <c r="E58" s="3"/>
      <c r="H58" s="3"/>
    </row>
    <row r="59" spans="1:9">
      <c r="A59" s="2" t="s">
        <v>36</v>
      </c>
      <c r="F59" s="2" t="s">
        <v>37</v>
      </c>
    </row>
    <row r="60" spans="1:9">
      <c r="A60" s="120"/>
      <c r="B60" s="121"/>
      <c r="C60" s="121"/>
      <c r="D60" s="122"/>
      <c r="F60" s="129"/>
      <c r="G60" s="138"/>
      <c r="H60" s="138"/>
      <c r="I60" s="139"/>
    </row>
    <row r="61" spans="1:9">
      <c r="A61" s="123"/>
      <c r="B61" s="124"/>
      <c r="C61" s="124"/>
      <c r="D61" s="125"/>
      <c r="F61" s="140"/>
      <c r="G61" s="141"/>
      <c r="H61" s="141"/>
      <c r="I61" s="142"/>
    </row>
    <row r="62" spans="1:9" ht="15.95" customHeight="1">
      <c r="A62" s="123"/>
      <c r="B62" s="124"/>
      <c r="C62" s="124"/>
      <c r="D62" s="125"/>
      <c r="F62" s="140"/>
      <c r="G62" s="141"/>
      <c r="H62" s="141"/>
      <c r="I62" s="142"/>
    </row>
    <row r="63" spans="1:9" ht="15.95" customHeight="1">
      <c r="A63" s="126"/>
      <c r="B63" s="127"/>
      <c r="C63" s="127"/>
      <c r="D63" s="128"/>
      <c r="F63" s="143"/>
      <c r="G63" s="144"/>
      <c r="H63" s="144"/>
      <c r="I63" s="145"/>
    </row>
    <row r="64" spans="1:9" ht="15.95" customHeight="1"/>
    <row r="65" spans="1:9" ht="15.95" customHeight="1"/>
    <row r="66" spans="1:9" ht="15.95" customHeight="1">
      <c r="A66" s="7" t="s">
        <v>30</v>
      </c>
    </row>
    <row r="67" spans="1:9" ht="20.100000000000001" customHeight="1">
      <c r="A67" s="1" t="s">
        <v>31</v>
      </c>
    </row>
    <row r="69" spans="1:9" ht="17.100000000000001" customHeight="1">
      <c r="B69" s="6" t="s">
        <v>32</v>
      </c>
      <c r="C69" s="100"/>
      <c r="D69" s="5" t="s">
        <v>35</v>
      </c>
      <c r="E69" s="114"/>
      <c r="F69" s="115"/>
      <c r="G69" s="115"/>
      <c r="H69" s="116"/>
    </row>
    <row r="71" spans="1:9">
      <c r="B71" s="6" t="s">
        <v>33</v>
      </c>
      <c r="C71" s="100"/>
      <c r="D71" s="5" t="s">
        <v>35</v>
      </c>
      <c r="E71" s="114"/>
      <c r="F71" s="115"/>
      <c r="G71" s="115"/>
      <c r="H71" s="116"/>
    </row>
    <row r="74" spans="1:9">
      <c r="A74" s="7" t="s">
        <v>38</v>
      </c>
    </row>
    <row r="75" spans="1:9" ht="20.100000000000001" customHeight="1">
      <c r="A75" s="1"/>
    </row>
    <row r="77" spans="1:9" ht="20.100000000000001" customHeight="1"/>
    <row r="78" spans="1:9">
      <c r="B78" s="6" t="s">
        <v>32</v>
      </c>
      <c r="C78" s="100"/>
      <c r="E78" s="6" t="s">
        <v>33</v>
      </c>
      <c r="F78" s="100"/>
      <c r="G78" s="5" t="s">
        <v>34</v>
      </c>
      <c r="H78" s="155"/>
      <c r="I78" s="156"/>
    </row>
    <row r="79" spans="1:9" ht="20.100000000000001" customHeight="1"/>
    <row r="80" spans="1:9">
      <c r="B80" s="6" t="s">
        <v>32</v>
      </c>
      <c r="C80" s="100"/>
      <c r="E80" s="6" t="s">
        <v>33</v>
      </c>
      <c r="F80" s="100"/>
      <c r="G80" s="5" t="s">
        <v>34</v>
      </c>
      <c r="H80" s="155"/>
      <c r="I80" s="156"/>
    </row>
    <row r="81" spans="1:9" ht="20.100000000000001" customHeight="1"/>
    <row r="82" spans="1:9">
      <c r="B82" s="6" t="s">
        <v>32</v>
      </c>
      <c r="C82" s="100"/>
      <c r="E82" s="6" t="s">
        <v>33</v>
      </c>
      <c r="F82" s="100"/>
      <c r="G82" s="5" t="s">
        <v>34</v>
      </c>
      <c r="H82" s="155"/>
      <c r="I82" s="156"/>
    </row>
    <row r="83" spans="1:9" ht="20.100000000000001" customHeight="1"/>
    <row r="84" spans="1:9">
      <c r="B84" s="6" t="s">
        <v>32</v>
      </c>
      <c r="C84" s="100"/>
      <c r="E84" s="6" t="s">
        <v>33</v>
      </c>
      <c r="F84" s="100"/>
      <c r="G84" s="5" t="s">
        <v>34</v>
      </c>
      <c r="H84" s="155"/>
      <c r="I84" s="156"/>
    </row>
    <row r="89" spans="1:9" ht="17.100000000000001" customHeight="1">
      <c r="D89" s="9"/>
    </row>
    <row r="90" spans="1:9" ht="15" customHeight="1"/>
    <row r="91" spans="1:9" ht="14.1" customHeight="1"/>
    <row r="93" spans="1:9">
      <c r="A93" s="7" t="s">
        <v>39</v>
      </c>
      <c r="D93" s="9" t="s">
        <v>41</v>
      </c>
    </row>
    <row r="94" spans="1:9">
      <c r="B94" s="10" t="s">
        <v>42</v>
      </c>
      <c r="C94" s="10" t="s">
        <v>40</v>
      </c>
      <c r="F94" s="10" t="s">
        <v>43</v>
      </c>
      <c r="G94" s="10" t="s">
        <v>40</v>
      </c>
    </row>
    <row r="95" spans="1:9">
      <c r="B95" s="10">
        <v>1</v>
      </c>
      <c r="C95" s="100"/>
      <c r="F95" s="10">
        <v>1</v>
      </c>
      <c r="G95" s="100"/>
    </row>
    <row r="96" spans="1:9">
      <c r="B96" s="10">
        <v>2</v>
      </c>
      <c r="C96" s="100"/>
      <c r="F96" s="10">
        <v>2</v>
      </c>
      <c r="G96" s="100"/>
    </row>
    <row r="97" spans="1:9">
      <c r="B97" s="10">
        <v>3</v>
      </c>
      <c r="C97" s="100"/>
      <c r="F97" s="10">
        <v>3</v>
      </c>
      <c r="G97" s="100"/>
    </row>
    <row r="98" spans="1:9">
      <c r="B98" s="10">
        <v>4</v>
      </c>
      <c r="C98" s="100"/>
      <c r="F98" s="10">
        <v>4</v>
      </c>
      <c r="G98" s="100"/>
    </row>
    <row r="99" spans="1:9" ht="8.1" customHeight="1"/>
    <row r="101" spans="1:9">
      <c r="B101" s="5" t="s">
        <v>46</v>
      </c>
      <c r="C101" s="86"/>
      <c r="D101" s="86"/>
      <c r="F101" s="5" t="s">
        <v>47</v>
      </c>
      <c r="G101" s="86"/>
      <c r="H101" s="86"/>
    </row>
    <row r="102" spans="1:9">
      <c r="C102" s="10" t="s">
        <v>44</v>
      </c>
      <c r="D102" s="10" t="s">
        <v>45</v>
      </c>
      <c r="G102" s="10" t="s">
        <v>44</v>
      </c>
      <c r="H102" s="10" t="s">
        <v>45</v>
      </c>
    </row>
    <row r="104" spans="1:9">
      <c r="A104" s="91" t="s">
        <v>48</v>
      </c>
      <c r="B104" s="92"/>
      <c r="C104" s="92"/>
      <c r="D104" s="92"/>
      <c r="F104" s="1" t="s">
        <v>49</v>
      </c>
    </row>
    <row r="105" spans="1:9">
      <c r="A105" s="146"/>
      <c r="B105" s="147"/>
      <c r="C105" s="147"/>
      <c r="D105" s="148"/>
      <c r="F105" s="175"/>
      <c r="G105" s="176"/>
      <c r="H105" s="176"/>
      <c r="I105" s="177"/>
    </row>
    <row r="106" spans="1:9">
      <c r="A106" s="149"/>
      <c r="B106" s="150"/>
      <c r="C106" s="150"/>
      <c r="D106" s="151"/>
      <c r="F106" s="178"/>
      <c r="G106" s="179"/>
      <c r="H106" s="179"/>
      <c r="I106" s="180"/>
    </row>
    <row r="107" spans="1:9">
      <c r="A107" s="149"/>
      <c r="B107" s="150"/>
      <c r="C107" s="150"/>
      <c r="D107" s="151"/>
      <c r="F107" s="178"/>
      <c r="G107" s="179"/>
      <c r="H107" s="179"/>
      <c r="I107" s="180"/>
    </row>
    <row r="108" spans="1:9" ht="15.95" customHeight="1">
      <c r="A108" s="152"/>
      <c r="B108" s="153"/>
      <c r="C108" s="153"/>
      <c r="D108" s="154"/>
      <c r="F108" s="181"/>
      <c r="G108" s="182"/>
      <c r="H108" s="182"/>
      <c r="I108" s="183"/>
    </row>
    <row r="109" spans="1:9" ht="18.95" customHeight="1"/>
    <row r="110" spans="1:9">
      <c r="A110" s="7" t="s">
        <v>51</v>
      </c>
    </row>
    <row r="111" spans="1:9">
      <c r="A111" s="1" t="s">
        <v>52</v>
      </c>
      <c r="C111" s="114"/>
      <c r="D111" s="115"/>
      <c r="E111" s="115"/>
      <c r="F111" s="116"/>
    </row>
    <row r="112" spans="1:9">
      <c r="A112" s="1" t="s">
        <v>183</v>
      </c>
    </row>
    <row r="114" spans="1:1">
      <c r="A114" s="7" t="s">
        <v>50</v>
      </c>
    </row>
    <row r="118" spans="1:1">
      <c r="A118" s="7" t="s">
        <v>53</v>
      </c>
    </row>
    <row r="122" spans="1:1">
      <c r="A122" s="7" t="s">
        <v>54</v>
      </c>
    </row>
    <row r="126" spans="1:1">
      <c r="A126" s="7" t="s">
        <v>55</v>
      </c>
    </row>
    <row r="127" spans="1:1">
      <c r="A127" s="209" t="s">
        <v>187</v>
      </c>
    </row>
    <row r="129" spans="1:9">
      <c r="A129" s="7" t="s">
        <v>56</v>
      </c>
    </row>
    <row r="130" spans="1:9">
      <c r="A130" s="1" t="s">
        <v>59</v>
      </c>
    </row>
    <row r="132" spans="1:9" ht="15" customHeight="1"/>
    <row r="133" spans="1:9" ht="15" customHeight="1">
      <c r="A133" s="157"/>
      <c r="B133" s="158"/>
      <c r="C133" s="158"/>
      <c r="D133" s="159"/>
      <c r="F133" s="157"/>
      <c r="G133" s="158"/>
      <c r="H133" s="158"/>
      <c r="I133" s="159"/>
    </row>
    <row r="134" spans="1:9">
      <c r="A134" s="160"/>
      <c r="B134" s="161"/>
      <c r="C134" s="161"/>
      <c r="D134" s="162"/>
      <c r="F134" s="160"/>
      <c r="G134" s="161"/>
      <c r="H134" s="161"/>
      <c r="I134" s="162"/>
    </row>
    <row r="135" spans="1:9">
      <c r="A135" s="160"/>
      <c r="B135" s="161"/>
      <c r="C135" s="161"/>
      <c r="D135" s="162"/>
      <c r="F135" s="160"/>
      <c r="G135" s="161"/>
      <c r="H135" s="161"/>
      <c r="I135" s="162"/>
    </row>
    <row r="136" spans="1:9">
      <c r="A136" s="163"/>
      <c r="B136" s="164"/>
      <c r="C136" s="164"/>
      <c r="D136" s="165"/>
      <c r="F136" s="163"/>
      <c r="G136" s="164"/>
      <c r="H136" s="164"/>
      <c r="I136" s="165"/>
    </row>
    <row r="138" spans="1:9" ht="6.95" customHeight="1"/>
    <row r="142" spans="1:9">
      <c r="A142" s="7" t="s">
        <v>57</v>
      </c>
    </row>
    <row r="144" spans="1:9">
      <c r="A144" s="1" t="s">
        <v>58</v>
      </c>
    </row>
    <row r="145" spans="1:9">
      <c r="A145" s="199" t="s">
        <v>184</v>
      </c>
      <c r="B145" s="147"/>
      <c r="C145" s="147"/>
      <c r="D145" s="147"/>
      <c r="E145" s="148"/>
    </row>
    <row r="146" spans="1:9">
      <c r="A146" s="149"/>
      <c r="B146" s="150"/>
      <c r="C146" s="150"/>
      <c r="D146" s="150"/>
      <c r="E146" s="151"/>
    </row>
    <row r="147" spans="1:9">
      <c r="A147" s="149"/>
      <c r="B147" s="150"/>
      <c r="C147" s="150"/>
      <c r="D147" s="150"/>
      <c r="E147" s="151"/>
    </row>
    <row r="148" spans="1:9">
      <c r="A148" s="149"/>
      <c r="B148" s="150"/>
      <c r="C148" s="150"/>
      <c r="D148" s="150"/>
      <c r="E148" s="151"/>
      <c r="F148" s="3"/>
      <c r="G148" s="3"/>
      <c r="H148" s="3"/>
      <c r="I148" s="3"/>
    </row>
    <row r="149" spans="1:9">
      <c r="A149" s="152"/>
      <c r="B149" s="153"/>
      <c r="C149" s="153"/>
      <c r="D149" s="153"/>
      <c r="E149" s="154"/>
      <c r="I149" s="3"/>
    </row>
    <row r="150" spans="1:9">
      <c r="I150" s="3"/>
    </row>
    <row r="151" spans="1:9">
      <c r="A151" s="7" t="s">
        <v>186</v>
      </c>
      <c r="I151" s="3"/>
    </row>
    <row r="152" spans="1:9">
      <c r="I152" s="3"/>
    </row>
    <row r="153" spans="1:9">
      <c r="I153" s="3"/>
    </row>
    <row r="154" spans="1:9">
      <c r="I154" s="3"/>
    </row>
    <row r="155" spans="1:9">
      <c r="F155" s="146"/>
      <c r="G155" s="147"/>
      <c r="H155" s="148"/>
    </row>
    <row r="156" spans="1:9">
      <c r="F156" s="149"/>
      <c r="G156" s="150"/>
      <c r="H156" s="151"/>
    </row>
    <row r="157" spans="1:9" ht="15.75" customHeight="1">
      <c r="F157" s="149"/>
      <c r="G157" s="150"/>
      <c r="H157" s="151"/>
    </row>
    <row r="158" spans="1:9">
      <c r="F158" s="149"/>
      <c r="G158" s="150"/>
      <c r="H158" s="151"/>
    </row>
    <row r="159" spans="1:9">
      <c r="F159" s="149"/>
      <c r="G159" s="150"/>
      <c r="H159" s="151"/>
    </row>
    <row r="160" spans="1:9">
      <c r="F160" s="152"/>
      <c r="G160" s="153"/>
      <c r="H160" s="154"/>
    </row>
    <row r="162" spans="1:9">
      <c r="A162" s="7" t="s">
        <v>60</v>
      </c>
    </row>
    <row r="163" spans="1:9">
      <c r="A163" s="209" t="s">
        <v>185</v>
      </c>
    </row>
    <row r="165" spans="1:9">
      <c r="A165" s="7" t="s">
        <v>61</v>
      </c>
    </row>
    <row r="169" spans="1:9">
      <c r="A169" s="7" t="s">
        <v>62</v>
      </c>
    </row>
    <row r="170" spans="1:9">
      <c r="A170" s="209" t="s">
        <v>188</v>
      </c>
    </row>
    <row r="172" spans="1:9">
      <c r="A172" s="7" t="s">
        <v>63</v>
      </c>
    </row>
    <row r="173" spans="1:9">
      <c r="A173" s="209" t="s">
        <v>67</v>
      </c>
      <c r="G173" s="209" t="s">
        <v>68</v>
      </c>
    </row>
    <row r="174" spans="1:9">
      <c r="A174" s="210"/>
      <c r="B174" s="211"/>
      <c r="C174" s="211"/>
      <c r="D174" s="211"/>
      <c r="E174" s="212"/>
      <c r="G174" s="146"/>
      <c r="H174" s="147"/>
      <c r="I174" s="148"/>
    </row>
    <row r="175" spans="1:9">
      <c r="A175" s="213"/>
      <c r="B175" s="214"/>
      <c r="C175" s="214"/>
      <c r="D175" s="214"/>
      <c r="E175" s="215"/>
      <c r="G175" s="149"/>
      <c r="H175" s="150"/>
      <c r="I175" s="151"/>
    </row>
    <row r="176" spans="1:9">
      <c r="A176" s="213"/>
      <c r="B176" s="214"/>
      <c r="C176" s="214"/>
      <c r="D176" s="214"/>
      <c r="E176" s="215"/>
      <c r="G176" s="152"/>
      <c r="H176" s="153"/>
      <c r="I176" s="154"/>
    </row>
    <row r="177" spans="1:9">
      <c r="A177" s="216"/>
      <c r="B177" s="217"/>
      <c r="C177" s="217"/>
      <c r="D177" s="217"/>
      <c r="E177" s="218"/>
      <c r="G177" s="1" t="s">
        <v>65</v>
      </c>
    </row>
    <row r="178" spans="1:9">
      <c r="A178" s="1" t="s">
        <v>64</v>
      </c>
    </row>
    <row r="179" spans="1:9" ht="11.25" customHeight="1"/>
    <row r="180" spans="1:9">
      <c r="A180" s="11" t="s">
        <v>66</v>
      </c>
    </row>
    <row r="181" spans="1:9">
      <c r="A181" s="1" t="s">
        <v>73</v>
      </c>
    </row>
    <row r="182" spans="1:9">
      <c r="A182" s="1" t="s">
        <v>74</v>
      </c>
      <c r="D182" s="2" t="s">
        <v>69</v>
      </c>
    </row>
    <row r="183" spans="1:9">
      <c r="A183" s="146"/>
      <c r="B183" s="147"/>
      <c r="C183" s="147"/>
      <c r="D183" s="147"/>
      <c r="E183" s="147"/>
      <c r="F183" s="147"/>
      <c r="G183" s="147"/>
      <c r="H183" s="147"/>
      <c r="I183" s="148"/>
    </row>
    <row r="184" spans="1:9">
      <c r="A184" s="149"/>
      <c r="B184" s="150"/>
      <c r="C184" s="150"/>
      <c r="D184" s="150"/>
      <c r="E184" s="150"/>
      <c r="F184" s="150"/>
      <c r="G184" s="150"/>
      <c r="H184" s="150"/>
      <c r="I184" s="151"/>
    </row>
    <row r="185" spans="1:9">
      <c r="A185" s="152"/>
      <c r="B185" s="153"/>
      <c r="C185" s="153"/>
      <c r="D185" s="153"/>
      <c r="E185" s="153"/>
      <c r="F185" s="153"/>
      <c r="G185" s="153"/>
      <c r="H185" s="153"/>
      <c r="I185" s="154"/>
    </row>
    <row r="191" spans="1:9">
      <c r="A191" s="7" t="s">
        <v>70</v>
      </c>
    </row>
    <row r="192" spans="1:9">
      <c r="A192" s="8" t="s">
        <v>71</v>
      </c>
    </row>
    <row r="193" spans="1:9">
      <c r="A193" s="146"/>
      <c r="B193" s="147"/>
      <c r="C193" s="147"/>
      <c r="D193" s="148"/>
    </row>
    <row r="194" spans="1:9">
      <c r="A194" s="149"/>
      <c r="B194" s="150"/>
      <c r="C194" s="150"/>
      <c r="D194" s="151"/>
    </row>
    <row r="195" spans="1:9">
      <c r="A195" s="149"/>
      <c r="B195" s="150"/>
      <c r="C195" s="150"/>
      <c r="D195" s="151"/>
    </row>
    <row r="196" spans="1:9">
      <c r="A196" s="149"/>
      <c r="B196" s="150"/>
      <c r="C196" s="150"/>
      <c r="D196" s="151"/>
    </row>
    <row r="197" spans="1:9">
      <c r="A197" s="152"/>
      <c r="B197" s="153"/>
      <c r="C197" s="153"/>
      <c r="D197" s="154"/>
    </row>
    <row r="199" spans="1:9">
      <c r="A199" s="7" t="s">
        <v>72</v>
      </c>
    </row>
    <row r="200" spans="1:9">
      <c r="A200" s="8"/>
    </row>
    <row r="202" spans="1:9">
      <c r="A202" s="146"/>
      <c r="B202" s="147"/>
      <c r="C202" s="147"/>
      <c r="D202" s="147"/>
      <c r="E202" s="147"/>
      <c r="F202" s="147"/>
      <c r="G202" s="147"/>
      <c r="H202" s="147"/>
      <c r="I202" s="148"/>
    </row>
    <row r="203" spans="1:9">
      <c r="A203" s="149"/>
      <c r="B203" s="150"/>
      <c r="C203" s="150"/>
      <c r="D203" s="150"/>
      <c r="E203" s="150"/>
      <c r="F203" s="150"/>
      <c r="G203" s="150"/>
      <c r="H203" s="150"/>
      <c r="I203" s="151"/>
    </row>
    <row r="204" spans="1:9">
      <c r="A204" s="149"/>
      <c r="B204" s="150"/>
      <c r="C204" s="150"/>
      <c r="D204" s="150"/>
      <c r="E204" s="150"/>
      <c r="F204" s="150"/>
      <c r="G204" s="150"/>
      <c r="H204" s="150"/>
      <c r="I204" s="151"/>
    </row>
    <row r="205" spans="1:9">
      <c r="A205" s="149"/>
      <c r="B205" s="150"/>
      <c r="C205" s="150"/>
      <c r="D205" s="150"/>
      <c r="E205" s="150"/>
      <c r="F205" s="150"/>
      <c r="G205" s="150"/>
      <c r="H205" s="150"/>
      <c r="I205" s="151"/>
    </row>
    <row r="206" spans="1:9">
      <c r="A206" s="149"/>
      <c r="B206" s="150"/>
      <c r="C206" s="150"/>
      <c r="D206" s="150"/>
      <c r="E206" s="150"/>
      <c r="F206" s="150"/>
      <c r="G206" s="150"/>
      <c r="H206" s="150"/>
      <c r="I206" s="151"/>
    </row>
    <row r="207" spans="1:9">
      <c r="A207" s="152"/>
      <c r="B207" s="153"/>
      <c r="C207" s="153"/>
      <c r="D207" s="153"/>
      <c r="E207" s="153"/>
      <c r="F207" s="153"/>
      <c r="G207" s="153"/>
      <c r="H207" s="153"/>
      <c r="I207" s="154"/>
    </row>
    <row r="209" spans="1:9">
      <c r="A209" s="1" t="s">
        <v>75</v>
      </c>
      <c r="F209" s="1" t="s">
        <v>76</v>
      </c>
    </row>
    <row r="210" spans="1:9">
      <c r="A210" s="146"/>
      <c r="B210" s="147"/>
      <c r="C210" s="147"/>
      <c r="D210" s="148"/>
      <c r="F210" s="146"/>
      <c r="G210" s="147"/>
      <c r="H210" s="147"/>
      <c r="I210" s="148"/>
    </row>
    <row r="211" spans="1:9">
      <c r="A211" s="149"/>
      <c r="B211" s="150"/>
      <c r="C211" s="150"/>
      <c r="D211" s="151"/>
      <c r="F211" s="149"/>
      <c r="G211" s="150"/>
      <c r="H211" s="150"/>
      <c r="I211" s="151"/>
    </row>
    <row r="212" spans="1:9">
      <c r="A212" s="149"/>
      <c r="B212" s="150"/>
      <c r="C212" s="150"/>
      <c r="D212" s="151"/>
      <c r="F212" s="149"/>
      <c r="G212" s="150"/>
      <c r="H212" s="150"/>
      <c r="I212" s="151"/>
    </row>
    <row r="213" spans="1:9">
      <c r="A213" s="149"/>
      <c r="B213" s="150"/>
      <c r="C213" s="150"/>
      <c r="D213" s="151"/>
      <c r="F213" s="149"/>
      <c r="G213" s="150"/>
      <c r="H213" s="150"/>
      <c r="I213" s="151"/>
    </row>
    <row r="214" spans="1:9">
      <c r="A214" s="149"/>
      <c r="B214" s="150"/>
      <c r="C214" s="150"/>
      <c r="D214" s="151"/>
      <c r="F214" s="149"/>
      <c r="G214" s="150"/>
      <c r="H214" s="150"/>
      <c r="I214" s="151"/>
    </row>
    <row r="215" spans="1:9">
      <c r="A215" s="152"/>
      <c r="B215" s="153"/>
      <c r="C215" s="153"/>
      <c r="D215" s="154"/>
      <c r="F215" s="152"/>
      <c r="G215" s="153"/>
      <c r="H215" s="153"/>
      <c r="I215" s="154"/>
    </row>
    <row r="220" spans="1:9">
      <c r="A220" s="1" t="s">
        <v>77</v>
      </c>
    </row>
    <row r="221" spans="1:9">
      <c r="A221" s="146"/>
      <c r="B221" s="147"/>
      <c r="C221" s="147"/>
      <c r="D221" s="147"/>
      <c r="E221" s="147"/>
      <c r="F221" s="147"/>
      <c r="G221" s="147"/>
      <c r="H221" s="147"/>
      <c r="I221" s="148"/>
    </row>
    <row r="222" spans="1:9">
      <c r="A222" s="149"/>
      <c r="B222" s="150"/>
      <c r="C222" s="150"/>
      <c r="D222" s="150"/>
      <c r="E222" s="150"/>
      <c r="F222" s="150"/>
      <c r="G222" s="150"/>
      <c r="H222" s="150"/>
      <c r="I222" s="151"/>
    </row>
    <row r="223" spans="1:9">
      <c r="A223" s="149"/>
      <c r="B223" s="150"/>
      <c r="C223" s="150"/>
      <c r="D223" s="150"/>
      <c r="E223" s="150"/>
      <c r="F223" s="150"/>
      <c r="G223" s="150"/>
      <c r="H223" s="150"/>
      <c r="I223" s="151"/>
    </row>
    <row r="224" spans="1:9">
      <c r="A224" s="152"/>
      <c r="B224" s="153"/>
      <c r="C224" s="153"/>
      <c r="D224" s="153"/>
      <c r="E224" s="153"/>
      <c r="F224" s="153"/>
      <c r="G224" s="153"/>
      <c r="H224" s="153"/>
      <c r="I224" s="154"/>
    </row>
    <row r="226" spans="1:9">
      <c r="A226" s="7" t="s">
        <v>78</v>
      </c>
    </row>
    <row r="227" spans="1:9">
      <c r="A227" s="146"/>
      <c r="B227" s="147"/>
      <c r="C227" s="147"/>
      <c r="D227" s="147"/>
      <c r="E227" s="147"/>
      <c r="F227" s="147"/>
      <c r="G227" s="147"/>
      <c r="H227" s="147"/>
      <c r="I227" s="148"/>
    </row>
    <row r="228" spans="1:9">
      <c r="A228" s="149"/>
      <c r="B228" s="150"/>
      <c r="C228" s="150"/>
      <c r="D228" s="150"/>
      <c r="E228" s="150"/>
      <c r="F228" s="150"/>
      <c r="G228" s="150"/>
      <c r="H228" s="150"/>
      <c r="I228" s="151"/>
    </row>
    <row r="229" spans="1:9">
      <c r="A229" s="149"/>
      <c r="B229" s="150"/>
      <c r="C229" s="150"/>
      <c r="D229" s="150"/>
      <c r="E229" s="150"/>
      <c r="F229" s="150"/>
      <c r="G229" s="150"/>
      <c r="H229" s="150"/>
      <c r="I229" s="151"/>
    </row>
    <row r="230" spans="1:9" ht="29.1" customHeight="1">
      <c r="A230" s="152"/>
      <c r="B230" s="153"/>
      <c r="C230" s="153"/>
      <c r="D230" s="153"/>
      <c r="E230" s="153"/>
      <c r="F230" s="153"/>
      <c r="G230" s="153"/>
      <c r="H230" s="153"/>
      <c r="I230" s="154"/>
    </row>
    <row r="231" spans="1:9" s="14" customFormat="1" ht="29.1" customHeight="1"/>
    <row r="232" spans="1:9" s="14" customFormat="1" ht="29.1" customHeight="1"/>
    <row r="233" spans="1:9" s="14" customFormat="1" ht="21.75" customHeight="1"/>
    <row r="234" spans="1:9" s="14" customFormat="1" ht="21.75" customHeight="1"/>
    <row r="235" spans="1:9" s="14" customFormat="1" ht="29.1" customHeight="1">
      <c r="A235" s="208" t="s">
        <v>79</v>
      </c>
    </row>
    <row r="236" spans="1:9" s="14" customFormat="1" ht="29.1" customHeight="1">
      <c r="A236" s="30"/>
      <c r="B236" s="31" t="s">
        <v>80</v>
      </c>
      <c r="C236" s="32"/>
      <c r="D236" s="33"/>
      <c r="E236" s="34" t="s">
        <v>81</v>
      </c>
      <c r="F236" s="35" t="s">
        <v>82</v>
      </c>
      <c r="G236" s="36" t="s">
        <v>84</v>
      </c>
      <c r="H236" s="47" t="s">
        <v>83</v>
      </c>
    </row>
    <row r="237" spans="1:9" s="14" customFormat="1" ht="29.1" customHeight="1">
      <c r="A237" s="18" t="s">
        <v>85</v>
      </c>
      <c r="B237" s="19" t="s">
        <v>103</v>
      </c>
      <c r="C237" s="20"/>
      <c r="D237" s="20"/>
      <c r="E237" s="20"/>
      <c r="F237" s="48"/>
      <c r="G237" s="48"/>
      <c r="H237" s="102"/>
    </row>
    <row r="238" spans="1:9" s="14" customFormat="1" ht="29.1" customHeight="1">
      <c r="A238" s="18" t="s">
        <v>86</v>
      </c>
      <c r="B238" s="169" t="s">
        <v>105</v>
      </c>
      <c r="C238" s="170"/>
      <c r="D238" s="171"/>
      <c r="E238" s="26" t="s">
        <v>104</v>
      </c>
      <c r="F238" s="93"/>
      <c r="G238" s="94"/>
      <c r="H238" s="52">
        <f>F238*G238</f>
        <v>0</v>
      </c>
    </row>
    <row r="239" spans="1:9" s="14" customFormat="1" ht="29.1" customHeight="1">
      <c r="A239" s="18" t="s">
        <v>87</v>
      </c>
      <c r="B239" s="21" t="s">
        <v>106</v>
      </c>
      <c r="C239" s="22"/>
      <c r="D239" s="23"/>
      <c r="E239" s="26" t="s">
        <v>107</v>
      </c>
      <c r="F239" s="93"/>
      <c r="G239" s="94"/>
      <c r="H239" s="52">
        <f t="shared" ref="H239:H254" si="0">F239*G239</f>
        <v>0</v>
      </c>
    </row>
    <row r="240" spans="1:9" s="14" customFormat="1" ht="48.2" customHeight="1">
      <c r="A240" s="18" t="s">
        <v>88</v>
      </c>
      <c r="B240" s="172" t="s">
        <v>113</v>
      </c>
      <c r="C240" s="173"/>
      <c r="D240" s="174"/>
      <c r="E240" s="26" t="s">
        <v>107</v>
      </c>
      <c r="F240" s="93"/>
      <c r="G240" s="94"/>
      <c r="H240" s="52">
        <f t="shared" si="0"/>
        <v>0</v>
      </c>
    </row>
    <row r="241" spans="1:8" s="14" customFormat="1" ht="29.1" customHeight="1">
      <c r="A241" s="18" t="s">
        <v>89</v>
      </c>
      <c r="B241" s="21" t="s">
        <v>108</v>
      </c>
      <c r="C241" s="22"/>
      <c r="D241" s="22"/>
      <c r="E241" s="24"/>
      <c r="F241" s="50"/>
      <c r="G241" s="50"/>
      <c r="H241" s="52">
        <f>SUM(H242:H245)</f>
        <v>0</v>
      </c>
    </row>
    <row r="242" spans="1:8" s="14" customFormat="1" ht="29.1" customHeight="1">
      <c r="A242" s="25" t="s">
        <v>90</v>
      </c>
      <c r="B242" s="27" t="s">
        <v>109</v>
      </c>
      <c r="C242" s="28"/>
      <c r="D242" s="29"/>
      <c r="E242" s="26" t="s">
        <v>119</v>
      </c>
      <c r="F242" s="95"/>
      <c r="G242" s="96"/>
      <c r="H242" s="51">
        <f t="shared" si="0"/>
        <v>0</v>
      </c>
    </row>
    <row r="243" spans="1:8" s="14" customFormat="1" ht="29.1" customHeight="1">
      <c r="A243" s="25" t="s">
        <v>91</v>
      </c>
      <c r="B243" s="27" t="s">
        <v>110</v>
      </c>
      <c r="C243" s="28"/>
      <c r="D243" s="29"/>
      <c r="E243" s="26" t="s">
        <v>107</v>
      </c>
      <c r="F243" s="95"/>
      <c r="G243" s="96"/>
      <c r="H243" s="51">
        <f t="shared" si="0"/>
        <v>0</v>
      </c>
    </row>
    <row r="244" spans="1:8" s="14" customFormat="1" ht="29.1" customHeight="1">
      <c r="A244" s="25" t="s">
        <v>92</v>
      </c>
      <c r="B244" s="27" t="s">
        <v>111</v>
      </c>
      <c r="C244" s="28"/>
      <c r="D244" s="29"/>
      <c r="E244" s="26" t="s">
        <v>120</v>
      </c>
      <c r="F244" s="95"/>
      <c r="G244" s="96"/>
      <c r="H244" s="51">
        <f t="shared" si="0"/>
        <v>0</v>
      </c>
    </row>
    <row r="245" spans="1:8" s="14" customFormat="1" ht="29.1" customHeight="1">
      <c r="A245" s="25" t="s">
        <v>93</v>
      </c>
      <c r="B245" s="27" t="s">
        <v>112</v>
      </c>
      <c r="C245" s="28"/>
      <c r="D245" s="29"/>
      <c r="E245" s="26" t="s">
        <v>119</v>
      </c>
      <c r="F245" s="95"/>
      <c r="G245" s="96"/>
      <c r="H245" s="51">
        <f t="shared" si="0"/>
        <v>0</v>
      </c>
    </row>
    <row r="246" spans="1:8" s="14" customFormat="1" ht="29.1" customHeight="1">
      <c r="A246" s="38" t="s">
        <v>94</v>
      </c>
      <c r="B246" s="40" t="s">
        <v>114</v>
      </c>
      <c r="C246" s="39"/>
      <c r="D246" s="39"/>
      <c r="E246" s="37"/>
      <c r="F246" s="50"/>
      <c r="G246" s="50"/>
      <c r="H246" s="52">
        <f>SUM(H247:H250)</f>
        <v>0</v>
      </c>
    </row>
    <row r="247" spans="1:8" s="14" customFormat="1" ht="28.35" customHeight="1">
      <c r="A247" s="25" t="s">
        <v>95</v>
      </c>
      <c r="B247" s="17" t="s">
        <v>115</v>
      </c>
      <c r="C247" s="15"/>
      <c r="D247" s="16"/>
      <c r="E247" s="26" t="s">
        <v>116</v>
      </c>
      <c r="F247" s="95"/>
      <c r="G247" s="96"/>
      <c r="H247" s="51">
        <f t="shared" si="0"/>
        <v>0</v>
      </c>
    </row>
    <row r="248" spans="1:8" s="14" customFormat="1" ht="29.1" customHeight="1">
      <c r="A248" s="25" t="s">
        <v>96</v>
      </c>
      <c r="B248" s="17" t="s">
        <v>117</v>
      </c>
      <c r="C248" s="15"/>
      <c r="D248" s="15"/>
      <c r="E248" s="65" t="s">
        <v>179</v>
      </c>
      <c r="F248" s="95"/>
      <c r="G248" s="96"/>
      <c r="H248" s="51">
        <f t="shared" si="0"/>
        <v>0</v>
      </c>
    </row>
    <row r="249" spans="1:8" ht="28.35" customHeight="1">
      <c r="A249" s="25" t="s">
        <v>97</v>
      </c>
      <c r="B249" s="187" t="s">
        <v>118</v>
      </c>
      <c r="C249" s="188"/>
      <c r="D249" s="189"/>
      <c r="E249" s="26" t="s">
        <v>120</v>
      </c>
      <c r="F249" s="95"/>
      <c r="G249" s="96"/>
      <c r="H249" s="51">
        <f t="shared" si="0"/>
        <v>0</v>
      </c>
    </row>
    <row r="250" spans="1:8" ht="28.35" customHeight="1">
      <c r="A250" s="25" t="s">
        <v>98</v>
      </c>
      <c r="B250" s="187" t="s">
        <v>121</v>
      </c>
      <c r="C250" s="188"/>
      <c r="D250" s="189"/>
      <c r="E250" s="26" t="s">
        <v>119</v>
      </c>
      <c r="F250" s="95"/>
      <c r="G250" s="96"/>
      <c r="H250" s="51">
        <f t="shared" si="0"/>
        <v>0</v>
      </c>
    </row>
    <row r="251" spans="1:8">
      <c r="A251" s="18" t="s">
        <v>99</v>
      </c>
      <c r="B251" s="21" t="s">
        <v>122</v>
      </c>
      <c r="C251" s="22"/>
      <c r="D251" s="22"/>
      <c r="E251" s="37"/>
      <c r="F251" s="50"/>
      <c r="G251" s="50"/>
      <c r="H251" s="49">
        <f>SUM(H252:H254)</f>
        <v>0</v>
      </c>
    </row>
    <row r="252" spans="1:8" ht="28.35" customHeight="1">
      <c r="A252" s="25" t="s">
        <v>100</v>
      </c>
      <c r="B252" s="187" t="s">
        <v>123</v>
      </c>
      <c r="C252" s="188"/>
      <c r="D252" s="189"/>
      <c r="E252" s="26" t="s">
        <v>124</v>
      </c>
      <c r="F252" s="95"/>
      <c r="G252" s="96"/>
      <c r="H252" s="51">
        <f t="shared" si="0"/>
        <v>0</v>
      </c>
    </row>
    <row r="253" spans="1:8" ht="45.2" customHeight="1">
      <c r="A253" s="25" t="s">
        <v>101</v>
      </c>
      <c r="B253" s="187" t="s">
        <v>125</v>
      </c>
      <c r="C253" s="188"/>
      <c r="D253" s="189"/>
      <c r="E253" s="26" t="s">
        <v>124</v>
      </c>
      <c r="F253" s="95"/>
      <c r="G253" s="96"/>
      <c r="H253" s="51">
        <f t="shared" si="0"/>
        <v>0</v>
      </c>
    </row>
    <row r="254" spans="1:8" ht="28.35" customHeight="1">
      <c r="A254" s="25" t="s">
        <v>102</v>
      </c>
      <c r="B254" s="187" t="s">
        <v>126</v>
      </c>
      <c r="C254" s="188"/>
      <c r="D254" s="189"/>
      <c r="E254" s="26" t="s">
        <v>119</v>
      </c>
      <c r="F254" s="95"/>
      <c r="G254" s="96"/>
      <c r="H254" s="51">
        <f t="shared" si="0"/>
        <v>0</v>
      </c>
    </row>
    <row r="255" spans="1:8" ht="19.7" customHeight="1">
      <c r="A255" s="13"/>
    </row>
    <row r="256" spans="1:8" ht="19.7" customHeight="1">
      <c r="A256" s="13"/>
    </row>
    <row r="257" spans="1:8" ht="19.7" customHeight="1">
      <c r="A257" s="13"/>
    </row>
    <row r="258" spans="1:8" ht="19.7" customHeight="1">
      <c r="A258" s="13"/>
    </row>
    <row r="259" spans="1:8" ht="19.7" customHeight="1">
      <c r="A259" s="13"/>
    </row>
    <row r="260" spans="1:8" ht="19.7" customHeight="1"/>
    <row r="261" spans="1:8" ht="19.7" customHeight="1"/>
    <row r="262" spans="1:8" ht="19.7" customHeight="1"/>
    <row r="263" spans="1:8" ht="19.7" customHeight="1"/>
    <row r="264" spans="1:8" ht="28.35" customHeight="1">
      <c r="A264" s="30"/>
      <c r="B264" s="31" t="s">
        <v>80</v>
      </c>
      <c r="C264" s="46"/>
      <c r="D264" s="33"/>
      <c r="E264" s="34" t="s">
        <v>81</v>
      </c>
      <c r="F264" s="35" t="s">
        <v>82</v>
      </c>
      <c r="G264" s="36" t="s">
        <v>84</v>
      </c>
      <c r="H264" s="47" t="s">
        <v>83</v>
      </c>
    </row>
    <row r="265" spans="1:8" ht="28.35" customHeight="1">
      <c r="A265" s="18" t="s">
        <v>127</v>
      </c>
      <c r="B265" s="19" t="s">
        <v>128</v>
      </c>
      <c r="C265" s="20"/>
      <c r="D265" s="20"/>
      <c r="E265" s="20"/>
      <c r="F265" s="48"/>
      <c r="G265" s="48"/>
      <c r="H265" s="49">
        <f>SUM(H266:H267)</f>
        <v>0</v>
      </c>
    </row>
    <row r="266" spans="1:8" ht="33.950000000000003" customHeight="1">
      <c r="A266" s="25" t="s">
        <v>131</v>
      </c>
      <c r="B266" s="190" t="s">
        <v>129</v>
      </c>
      <c r="C266" s="191"/>
      <c r="D266" s="192"/>
      <c r="E266" s="26" t="s">
        <v>124</v>
      </c>
      <c r="F266" s="93"/>
      <c r="G266" s="94"/>
      <c r="H266" s="51">
        <f>F266*G266</f>
        <v>0</v>
      </c>
    </row>
    <row r="267" spans="1:8" ht="28.35" customHeight="1">
      <c r="A267" s="25" t="s">
        <v>132</v>
      </c>
      <c r="B267" s="190" t="s">
        <v>130</v>
      </c>
      <c r="C267" s="191"/>
      <c r="D267" s="192"/>
      <c r="E267" s="26" t="s">
        <v>124</v>
      </c>
      <c r="F267" s="93"/>
      <c r="G267" s="94"/>
      <c r="H267" s="51">
        <f t="shared" ref="H267:H268" si="1">F267*G267</f>
        <v>0</v>
      </c>
    </row>
    <row r="268" spans="1:8" ht="28.35" customHeight="1">
      <c r="A268" s="38" t="s">
        <v>133</v>
      </c>
      <c r="B268" s="172" t="s">
        <v>134</v>
      </c>
      <c r="C268" s="195"/>
      <c r="D268" s="203"/>
      <c r="E268" s="26" t="s">
        <v>107</v>
      </c>
      <c r="F268" s="93"/>
      <c r="G268" s="94"/>
      <c r="H268" s="49">
        <f t="shared" si="1"/>
        <v>0</v>
      </c>
    </row>
    <row r="269" spans="1:8" ht="28.35" customHeight="1">
      <c r="A269" s="38" t="s">
        <v>135</v>
      </c>
      <c r="B269" s="172" t="s">
        <v>137</v>
      </c>
      <c r="C269" s="195"/>
      <c r="D269" s="195"/>
      <c r="E269" s="195"/>
      <c r="F269" s="195"/>
      <c r="G269" s="203"/>
      <c r="H269" s="49">
        <f>SUM(H270:H275)</f>
        <v>0</v>
      </c>
    </row>
    <row r="270" spans="1:8" ht="28.35" customHeight="1">
      <c r="A270" s="42"/>
      <c r="B270" s="200" t="s">
        <v>136</v>
      </c>
      <c r="C270" s="201"/>
      <c r="D270" s="202"/>
      <c r="E270" s="26" t="s">
        <v>107</v>
      </c>
      <c r="F270" s="95"/>
      <c r="G270" s="96"/>
      <c r="H270" s="51">
        <f t="shared" ref="H270:H275" si="2">F270*G270</f>
        <v>0</v>
      </c>
    </row>
    <row r="271" spans="1:8" ht="28.35" customHeight="1">
      <c r="A271" s="42"/>
      <c r="B271" s="200" t="s">
        <v>136</v>
      </c>
      <c r="C271" s="201"/>
      <c r="D271" s="202"/>
      <c r="E271" s="26" t="s">
        <v>107</v>
      </c>
      <c r="F271" s="95"/>
      <c r="G271" s="96"/>
      <c r="H271" s="51">
        <f t="shared" si="2"/>
        <v>0</v>
      </c>
    </row>
    <row r="272" spans="1:8" ht="28.35" customHeight="1">
      <c r="A272" s="42"/>
      <c r="B272" s="200" t="s">
        <v>136</v>
      </c>
      <c r="C272" s="201"/>
      <c r="D272" s="202"/>
      <c r="E272" s="26" t="s">
        <v>107</v>
      </c>
      <c r="F272" s="95"/>
      <c r="G272" s="96"/>
      <c r="H272" s="51">
        <f t="shared" si="2"/>
        <v>0</v>
      </c>
    </row>
    <row r="273" spans="1:9" ht="28.35" customHeight="1">
      <c r="A273" s="42"/>
      <c r="B273" s="200" t="s">
        <v>136</v>
      </c>
      <c r="C273" s="201"/>
      <c r="D273" s="202"/>
      <c r="E273" s="26" t="s">
        <v>107</v>
      </c>
      <c r="F273" s="95"/>
      <c r="G273" s="96"/>
      <c r="H273" s="51">
        <f t="shared" si="2"/>
        <v>0</v>
      </c>
    </row>
    <row r="274" spans="1:9" ht="28.35" customHeight="1">
      <c r="A274" s="42"/>
      <c r="B274" s="200" t="s">
        <v>136</v>
      </c>
      <c r="C274" s="201"/>
      <c r="D274" s="202"/>
      <c r="E274" s="26" t="s">
        <v>107</v>
      </c>
      <c r="F274" s="95"/>
      <c r="G274" s="96"/>
      <c r="H274" s="51">
        <f t="shared" si="2"/>
        <v>0</v>
      </c>
    </row>
    <row r="275" spans="1:9" ht="28.35" customHeight="1">
      <c r="A275" s="43"/>
      <c r="B275" s="200" t="s">
        <v>136</v>
      </c>
      <c r="C275" s="201"/>
      <c r="D275" s="202"/>
      <c r="E275" s="26" t="s">
        <v>107</v>
      </c>
      <c r="F275" s="95"/>
      <c r="G275" s="96"/>
      <c r="H275" s="51">
        <f t="shared" si="2"/>
        <v>0</v>
      </c>
    </row>
    <row r="276" spans="1:9" ht="28.35" customHeight="1">
      <c r="A276" s="41" t="s">
        <v>138</v>
      </c>
      <c r="B276" s="193" t="s">
        <v>139</v>
      </c>
      <c r="C276" s="194"/>
      <c r="D276" s="194"/>
      <c r="E276" s="204"/>
      <c r="F276" s="95"/>
      <c r="G276" s="96"/>
      <c r="H276" s="53">
        <f t="shared" ref="H276:H279" si="3">F276*G276</f>
        <v>0</v>
      </c>
    </row>
    <row r="277" spans="1:9" ht="28.35" customHeight="1">
      <c r="A277" s="18" t="s">
        <v>140</v>
      </c>
      <c r="B277" s="193" t="s">
        <v>141</v>
      </c>
      <c r="C277" s="194"/>
      <c r="D277" s="204"/>
      <c r="E277" s="26" t="s">
        <v>107</v>
      </c>
      <c r="F277" s="95"/>
      <c r="G277" s="96"/>
      <c r="H277" s="49">
        <f t="shared" si="3"/>
        <v>0</v>
      </c>
    </row>
    <row r="278" spans="1:9" s="14" customFormat="1" ht="28.35" customHeight="1">
      <c r="A278" s="38" t="s">
        <v>142</v>
      </c>
      <c r="B278" s="193" t="s">
        <v>143</v>
      </c>
      <c r="C278" s="194"/>
      <c r="D278" s="194"/>
      <c r="E278" s="194"/>
      <c r="F278" s="194"/>
      <c r="G278" s="204"/>
      <c r="H278" s="55"/>
      <c r="I278" s="92"/>
    </row>
    <row r="279" spans="1:9" ht="28.35" customHeight="1">
      <c r="A279" s="43"/>
      <c r="B279" s="103" t="s">
        <v>145</v>
      </c>
      <c r="C279" s="44"/>
      <c r="D279" s="104" t="s">
        <v>146</v>
      </c>
      <c r="E279" s="205" t="s">
        <v>107</v>
      </c>
      <c r="F279" s="206"/>
      <c r="G279" s="207"/>
      <c r="H279" s="54">
        <f t="shared" si="3"/>
        <v>0</v>
      </c>
    </row>
    <row r="280" spans="1:9" ht="28.35" customHeight="1">
      <c r="A280" s="38" t="s">
        <v>144</v>
      </c>
      <c r="B280" s="172" t="s">
        <v>147</v>
      </c>
      <c r="C280" s="195"/>
      <c r="D280" s="195"/>
      <c r="E280" s="195"/>
      <c r="F280" s="195"/>
      <c r="G280" s="203"/>
      <c r="H280" s="55"/>
    </row>
    <row r="281" spans="1:9" ht="28.35" customHeight="1">
      <c r="A281" s="43"/>
      <c r="B281" s="103" t="s">
        <v>145</v>
      </c>
      <c r="C281" s="44"/>
      <c r="D281" s="104" t="s">
        <v>146</v>
      </c>
      <c r="E281" s="205" t="s">
        <v>107</v>
      </c>
      <c r="F281" s="206"/>
      <c r="G281" s="207"/>
      <c r="H281" s="49">
        <f t="shared" ref="H281" si="4">F281*G281</f>
        <v>0</v>
      </c>
    </row>
    <row r="282" spans="1:9" ht="28.35" customHeight="1">
      <c r="A282" s="45"/>
      <c r="B282" s="45" t="s">
        <v>148</v>
      </c>
      <c r="C282" s="45"/>
      <c r="D282" s="45"/>
      <c r="E282" s="45"/>
      <c r="F282" s="56"/>
      <c r="G282" s="56"/>
      <c r="H282" s="57">
        <f>SUM(H237:H241,H246,H251,H265,H268,H269,H276,H277,H279,H281)</f>
        <v>0</v>
      </c>
      <c r="I282" s="14"/>
    </row>
    <row r="285" spans="1:9">
      <c r="A285" s="12" t="s">
        <v>149</v>
      </c>
    </row>
    <row r="292" spans="1:9" ht="19.7" customHeight="1"/>
    <row r="293" spans="1:9" ht="8.4499999999999993" customHeight="1"/>
    <row r="294" spans="1:9" ht="8.4499999999999993" customHeight="1"/>
    <row r="295" spans="1:9" ht="8.4499999999999993" customHeight="1"/>
    <row r="296" spans="1:9" ht="8.4499999999999993" customHeight="1"/>
    <row r="297" spans="1:9" ht="26.1" customHeight="1">
      <c r="A297" s="7" t="s">
        <v>150</v>
      </c>
    </row>
    <row r="299" spans="1:9" ht="21.75" customHeight="1">
      <c r="A299" s="38" t="s">
        <v>151</v>
      </c>
      <c r="B299" s="172" t="s">
        <v>152</v>
      </c>
      <c r="C299" s="173"/>
      <c r="D299" s="174"/>
      <c r="E299" s="26" t="s">
        <v>153</v>
      </c>
      <c r="F299" s="97"/>
    </row>
    <row r="300" spans="1:9" ht="21.75" customHeight="1">
      <c r="A300" s="38" t="s">
        <v>154</v>
      </c>
      <c r="B300" s="172" t="s">
        <v>158</v>
      </c>
      <c r="C300" s="173"/>
      <c r="D300" s="174"/>
      <c r="E300" s="26" t="s">
        <v>153</v>
      </c>
      <c r="F300" s="97"/>
    </row>
    <row r="301" spans="1:9" ht="21.75" customHeight="1">
      <c r="A301" s="38" t="s">
        <v>155</v>
      </c>
      <c r="B301" s="172" t="s">
        <v>159</v>
      </c>
      <c r="C301" s="173"/>
      <c r="D301" s="174"/>
      <c r="E301" s="26" t="s">
        <v>153</v>
      </c>
      <c r="F301" s="97"/>
    </row>
    <row r="302" spans="1:9" s="14" customFormat="1" ht="21.75" customHeight="1">
      <c r="A302" s="38" t="s">
        <v>156</v>
      </c>
      <c r="B302" s="172" t="s">
        <v>160</v>
      </c>
      <c r="C302" s="173"/>
      <c r="D302" s="174"/>
      <c r="E302" s="26" t="s">
        <v>153</v>
      </c>
      <c r="F302" s="97"/>
      <c r="G302"/>
      <c r="H302"/>
      <c r="I302"/>
    </row>
    <row r="303" spans="1:9" ht="21.75" customHeight="1">
      <c r="A303" s="38" t="s">
        <v>157</v>
      </c>
      <c r="B303" s="172" t="s">
        <v>161</v>
      </c>
      <c r="C303" s="173"/>
      <c r="D303" s="174"/>
      <c r="E303" s="26" t="s">
        <v>153</v>
      </c>
      <c r="F303" s="97"/>
    </row>
    <row r="304" spans="1:9" ht="21.75" customHeight="1">
      <c r="A304" s="45"/>
      <c r="B304" s="45" t="s">
        <v>162</v>
      </c>
      <c r="C304" s="45"/>
      <c r="D304" s="45"/>
      <c r="E304" s="58" t="s">
        <v>153</v>
      </c>
      <c r="F304" s="59">
        <f>SUM(F299:F303)</f>
        <v>0</v>
      </c>
    </row>
    <row r="307" spans="1:9">
      <c r="A307" s="12" t="s">
        <v>163</v>
      </c>
    </row>
    <row r="308" spans="1:9">
      <c r="A308" s="2" t="s">
        <v>164</v>
      </c>
    </row>
    <row r="309" spans="1:9">
      <c r="A309" s="60" t="s">
        <v>165</v>
      </c>
      <c r="B309" s="45"/>
      <c r="C309" s="60"/>
      <c r="D309" s="60" t="s">
        <v>145</v>
      </c>
      <c r="E309" s="61"/>
      <c r="F309" s="61"/>
      <c r="G309" s="60" t="s">
        <v>166</v>
      </c>
      <c r="H309" s="60" t="s">
        <v>167</v>
      </c>
      <c r="I309" s="14"/>
    </row>
    <row r="310" spans="1:9" ht="19.7" customHeight="1">
      <c r="A310" s="107" t="s">
        <v>168</v>
      </c>
      <c r="B310" s="108"/>
      <c r="C310" s="109"/>
      <c r="D310" s="184"/>
      <c r="E310" s="185"/>
      <c r="F310" s="186"/>
      <c r="G310" s="105"/>
      <c r="H310" s="106"/>
    </row>
    <row r="311" spans="1:9" ht="19.7" customHeight="1">
      <c r="A311" s="107" t="s">
        <v>169</v>
      </c>
      <c r="B311" s="108"/>
      <c r="C311" s="109"/>
      <c r="D311" s="184"/>
      <c r="E311" s="185"/>
      <c r="F311" s="186"/>
      <c r="G311" s="105"/>
      <c r="H311" s="106"/>
    </row>
    <row r="312" spans="1:9" ht="19.7" customHeight="1">
      <c r="A312" s="107" t="s">
        <v>170</v>
      </c>
      <c r="B312" s="108"/>
      <c r="C312" s="109"/>
      <c r="D312" s="184"/>
      <c r="E312" s="185"/>
      <c r="F312" s="186"/>
      <c r="G312" s="105"/>
      <c r="H312" s="106"/>
    </row>
    <row r="313" spans="1:9" ht="19.7" customHeight="1">
      <c r="A313" s="107" t="s">
        <v>171</v>
      </c>
      <c r="B313" s="108"/>
      <c r="C313" s="109"/>
      <c r="D313" s="219"/>
      <c r="E313" s="185"/>
      <c r="F313" s="186"/>
      <c r="G313" s="105"/>
      <c r="H313" s="106"/>
    </row>
    <row r="314" spans="1:9" ht="19.7" customHeight="1">
      <c r="A314" s="107" t="s">
        <v>172</v>
      </c>
      <c r="B314" s="108"/>
      <c r="C314" s="109"/>
      <c r="D314" s="184"/>
      <c r="E314" s="185"/>
      <c r="F314" s="186"/>
      <c r="G314" s="105"/>
      <c r="H314" s="106"/>
    </row>
    <row r="315" spans="1:9" ht="19.7" customHeight="1">
      <c r="A315" s="107" t="s">
        <v>173</v>
      </c>
      <c r="B315" s="108"/>
      <c r="C315" s="109"/>
      <c r="D315" s="184"/>
      <c r="E315" s="185"/>
      <c r="F315" s="186"/>
      <c r="G315" s="105"/>
      <c r="H315" s="106"/>
    </row>
    <row r="316" spans="1:9" ht="19.7" customHeight="1">
      <c r="A316" s="107" t="s">
        <v>174</v>
      </c>
      <c r="B316" s="108"/>
      <c r="C316" s="109"/>
      <c r="D316" s="184"/>
      <c r="E316" s="185"/>
      <c r="F316" s="186"/>
      <c r="G316" s="105"/>
      <c r="H316" s="106"/>
    </row>
    <row r="317" spans="1:9" ht="19.7" customHeight="1">
      <c r="A317" s="107" t="s">
        <v>175</v>
      </c>
      <c r="B317" s="108"/>
      <c r="C317" s="109"/>
      <c r="D317" s="184"/>
      <c r="E317" s="185"/>
      <c r="F317" s="186"/>
      <c r="G317" s="105"/>
      <c r="H317" s="106"/>
    </row>
    <row r="318" spans="1:9" ht="19.7" customHeight="1">
      <c r="A318" s="107" t="s">
        <v>176</v>
      </c>
      <c r="B318" s="108"/>
      <c r="C318" s="109"/>
      <c r="D318" s="184"/>
      <c r="E318" s="185"/>
      <c r="F318" s="186"/>
      <c r="G318" s="105"/>
      <c r="H318" s="106"/>
    </row>
    <row r="319" spans="1:9" ht="19.7" customHeight="1">
      <c r="A319" s="112"/>
      <c r="B319" s="110"/>
      <c r="C319" s="110"/>
      <c r="D319" s="110"/>
      <c r="E319" s="110"/>
      <c r="F319" s="110"/>
      <c r="G319" s="110"/>
      <c r="H319" s="64"/>
    </row>
    <row r="320" spans="1:9" ht="19.7" customHeight="1">
      <c r="A320" s="113" t="s">
        <v>177</v>
      </c>
      <c r="B320" s="111"/>
      <c r="C320" s="111"/>
      <c r="D320" s="111"/>
      <c r="E320" s="111"/>
      <c r="F320" s="111"/>
      <c r="G320" s="111"/>
      <c r="H320" s="63"/>
    </row>
    <row r="321" spans="1:8" ht="19.7" customHeight="1">
      <c r="A321" s="117"/>
      <c r="B321" s="118"/>
      <c r="C321" s="119"/>
      <c r="D321" s="196"/>
      <c r="E321" s="197"/>
      <c r="F321" s="198"/>
      <c r="G321" s="105"/>
      <c r="H321" s="106"/>
    </row>
    <row r="322" spans="1:8" ht="19.7" customHeight="1">
      <c r="A322" s="117"/>
      <c r="B322" s="118"/>
      <c r="C322" s="119"/>
      <c r="D322" s="196"/>
      <c r="E322" s="197"/>
      <c r="F322" s="198"/>
      <c r="G322" s="105"/>
      <c r="H322" s="106"/>
    </row>
    <row r="323" spans="1:8" ht="19.7" customHeight="1">
      <c r="A323" s="117"/>
      <c r="B323" s="118"/>
      <c r="C323" s="119"/>
      <c r="D323" s="196"/>
      <c r="E323" s="197"/>
      <c r="F323" s="198"/>
      <c r="G323" s="105"/>
      <c r="H323" s="106"/>
    </row>
    <row r="324" spans="1:8" ht="19.7" customHeight="1">
      <c r="A324" s="117"/>
      <c r="B324" s="118"/>
      <c r="C324" s="119"/>
      <c r="D324" s="196"/>
      <c r="E324" s="197"/>
      <c r="F324" s="198"/>
      <c r="G324" s="105"/>
      <c r="H324" s="106"/>
    </row>
    <row r="325" spans="1:8" ht="19.7" customHeight="1">
      <c r="A325" s="117"/>
      <c r="B325" s="118"/>
      <c r="C325" s="119"/>
      <c r="D325" s="196"/>
      <c r="E325" s="197"/>
      <c r="F325" s="198"/>
      <c r="G325" s="105"/>
      <c r="H325" s="106"/>
    </row>
    <row r="326" spans="1:8" ht="19.7" customHeight="1">
      <c r="A326" s="117"/>
      <c r="B326" s="118"/>
      <c r="C326" s="119"/>
      <c r="D326" s="196"/>
      <c r="E326" s="197"/>
      <c r="F326" s="198"/>
      <c r="G326" s="105"/>
      <c r="H326" s="106"/>
    </row>
    <row r="327" spans="1:8" ht="19.7" customHeight="1">
      <c r="A327" s="117"/>
      <c r="B327" s="118"/>
      <c r="C327" s="119"/>
      <c r="D327" s="196"/>
      <c r="E327" s="197"/>
      <c r="F327" s="198"/>
      <c r="G327" s="105"/>
      <c r="H327" s="106"/>
    </row>
    <row r="328" spans="1:8" ht="19.7" customHeight="1">
      <c r="A328" s="117"/>
      <c r="B328" s="118"/>
      <c r="C328" s="119"/>
      <c r="D328" s="196"/>
      <c r="E328" s="197"/>
      <c r="F328" s="198"/>
      <c r="G328" s="105"/>
      <c r="H328" s="106"/>
    </row>
    <row r="331" spans="1:8">
      <c r="A331" s="62" t="s">
        <v>178</v>
      </c>
      <c r="D331" s="114"/>
      <c r="E331" s="115"/>
      <c r="F331" s="116"/>
    </row>
  </sheetData>
  <sheetProtection sheet="1" objects="1" scenarios="1" selectLockedCells="1"/>
  <mergeCells count="91">
    <mergeCell ref="D322:F322"/>
    <mergeCell ref="D323:F323"/>
    <mergeCell ref="D324:F324"/>
    <mergeCell ref="D325:F325"/>
    <mergeCell ref="D326:F326"/>
    <mergeCell ref="D327:F327"/>
    <mergeCell ref="D328:F328"/>
    <mergeCell ref="B252:D252"/>
    <mergeCell ref="B253:D253"/>
    <mergeCell ref="B254:D254"/>
    <mergeCell ref="A227:I230"/>
    <mergeCell ref="A221:I224"/>
    <mergeCell ref="A210:D215"/>
    <mergeCell ref="F210:I215"/>
    <mergeCell ref="A202:I207"/>
    <mergeCell ref="D316:F316"/>
    <mergeCell ref="B270:D270"/>
    <mergeCell ref="B271:D271"/>
    <mergeCell ref="D331:F331"/>
    <mergeCell ref="D312:F312"/>
    <mergeCell ref="D313:F313"/>
    <mergeCell ref="B275:D275"/>
    <mergeCell ref="B276:E276"/>
    <mergeCell ref="B277:D277"/>
    <mergeCell ref="B278:G278"/>
    <mergeCell ref="B280:G280"/>
    <mergeCell ref="A321:C321"/>
    <mergeCell ref="A322:C322"/>
    <mergeCell ref="A323:C323"/>
    <mergeCell ref="A324:C324"/>
    <mergeCell ref="A325:C325"/>
    <mergeCell ref="A326:C326"/>
    <mergeCell ref="A327:C327"/>
    <mergeCell ref="A328:C328"/>
    <mergeCell ref="D321:F321"/>
    <mergeCell ref="D317:F317"/>
    <mergeCell ref="D318:F318"/>
    <mergeCell ref="D310:F310"/>
    <mergeCell ref="D311:F311"/>
    <mergeCell ref="D314:F314"/>
    <mergeCell ref="D315:F315"/>
    <mergeCell ref="A193:D197"/>
    <mergeCell ref="B266:D266"/>
    <mergeCell ref="B272:D272"/>
    <mergeCell ref="B273:D273"/>
    <mergeCell ref="B274:D274"/>
    <mergeCell ref="B267:D267"/>
    <mergeCell ref="B299:D299"/>
    <mergeCell ref="B300:D300"/>
    <mergeCell ref="B301:D301"/>
    <mergeCell ref="A5:D5"/>
    <mergeCell ref="A7:D7"/>
    <mergeCell ref="A9:D9"/>
    <mergeCell ref="A11:D11"/>
    <mergeCell ref="F5:I5"/>
    <mergeCell ref="F7:I7"/>
    <mergeCell ref="G9:I9"/>
    <mergeCell ref="B238:D238"/>
    <mergeCell ref="B240:D240"/>
    <mergeCell ref="F28:H28"/>
    <mergeCell ref="F30:H30"/>
    <mergeCell ref="E69:H69"/>
    <mergeCell ref="E71:H71"/>
    <mergeCell ref="H78:I78"/>
    <mergeCell ref="H80:I80"/>
    <mergeCell ref="H82:I82"/>
    <mergeCell ref="B28:D28"/>
    <mergeCell ref="B30:D30"/>
    <mergeCell ref="A105:D108"/>
    <mergeCell ref="F105:I108"/>
    <mergeCell ref="A174:E177"/>
    <mergeCell ref="B268:D268"/>
    <mergeCell ref="B40:C40"/>
    <mergeCell ref="A47:I51"/>
    <mergeCell ref="A54:D57"/>
    <mergeCell ref="F54:I57"/>
    <mergeCell ref="A60:D63"/>
    <mergeCell ref="F60:I63"/>
    <mergeCell ref="A145:E149"/>
    <mergeCell ref="F155:H160"/>
    <mergeCell ref="G174:I176"/>
    <mergeCell ref="A183:I185"/>
    <mergeCell ref="H84:I84"/>
    <mergeCell ref="C111:F111"/>
    <mergeCell ref="A133:D136"/>
    <mergeCell ref="F133:I136"/>
    <mergeCell ref="B302:D302"/>
    <mergeCell ref="B303:D303"/>
    <mergeCell ref="B269:G269"/>
    <mergeCell ref="B249:D249"/>
    <mergeCell ref="B250:D250"/>
  </mergeCells>
  <phoneticPr fontId="4" type="noConversion"/>
  <pageMargins left="0.75000000000000011" right="0.43999999999999995" top="0.41000000000000009" bottom="0.75000000000000011" header="0.30000000000000004" footer="0.30000000000000004"/>
  <pageSetup paperSize="9" orientation="portrait" verticalDpi="0" r:id="rId1"/>
  <headerFooter differentFirst="1">
    <oddHeader>&amp;C&amp;"Helvetica,Normal"&amp;9&amp;K02-042Anbud for bygging av landbruksvei
-------------------------------------------------------</oddHeader>
    <oddFooter>&amp;L&amp;"Helvetica,Vanlig"&amp;9&amp;K02-023Utarbeidet av Skogkurs&amp;C&amp;"Helvetica,Vanlig"&amp;9&amp;K02-034Versjon 1&amp;R&amp;"Helvetica,Vanlig"&amp;9&amp;K02-034Side: &amp;P av  8</oddFooter>
    <firstFooter>&amp;L&amp;"Calibri (Brødtekst),Vanlig"&amp;9&amp;K02-023Utarbeidet av Skogkurs&amp;C&amp;"Calibri (Brødtekst),Vanlig"&amp;9&amp;K02-023Versjon 1&amp;R&amp;"Calibri (Brødtekst),Vanlig"&amp;9&amp;K02-023Side: &amp;P av  8</firstFooter>
  </headerFooter>
  <drawing r:id="rId2"/>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Office-bruker</dc:creator>
  <cp:lastModifiedBy>Jon Eivind Vollen</cp:lastModifiedBy>
  <cp:lastPrinted>2017-03-27T07:18:51Z</cp:lastPrinted>
  <dcterms:created xsi:type="dcterms:W3CDTF">2016-12-09T11:29:57Z</dcterms:created>
  <dcterms:modified xsi:type="dcterms:W3CDTF">2017-03-27T10:15:46Z</dcterms:modified>
</cp:coreProperties>
</file>